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68" activeTab="2"/>
  </bookViews>
  <sheets>
    <sheet name="LIBERTY - ФЧ4 ЭКСКЛЮЗИВ.ДИЛЕР" sheetId="1" r:id="rId1"/>
    <sheet name="CHALET - ФЧ4 ЭКСКЛЗИВ ДИЛЕР" sheetId="2" r:id="rId2"/>
    <sheet name="PALAZZO - ФЧ4 ЭКСКЛЮЗИВ. ДИЛЕР" sheetId="3" r:id="rId3"/>
    <sheet name="Структура продаж АВС" sheetId="4" state="hidden" r:id="rId4"/>
  </sheets>
  <definedNames>
    <definedName name="_xlnm.Print_Area" localSheetId="1">'CHALET - ФЧ4 ЭКСКЛЗИВ ДИЛЕР'!#REF!</definedName>
    <definedName name="_xlnm.Print_Area" localSheetId="0">'LIBERTY - ФЧ4 ЭКСКЛЮЗИВ.ДИЛЕР'!#REF!</definedName>
    <definedName name="_xlnm.Print_Area" localSheetId="2">'PALAZZO - ФЧ4 ЭКСКЛЮЗИВ. ДИЛЕР'!#REF!</definedName>
  </definedNames>
  <calcPr fullCalcOnLoad="1"/>
</workbook>
</file>

<file path=xl/sharedStrings.xml><?xml version="1.0" encoding="utf-8"?>
<sst xmlns="http://schemas.openxmlformats.org/spreadsheetml/2006/main" count="260" uniqueCount="98">
  <si>
    <t>Варианты исполнения</t>
  </si>
  <si>
    <t>Группа фрезеровок</t>
  </si>
  <si>
    <t>А</t>
  </si>
  <si>
    <t>В</t>
  </si>
  <si>
    <t>С</t>
  </si>
  <si>
    <t>категория декоров</t>
  </si>
  <si>
    <t>Ценовая группа фрезеровок</t>
  </si>
  <si>
    <t>Примечание:</t>
  </si>
  <si>
    <t>Шеду</t>
  </si>
  <si>
    <t>Финист</t>
  </si>
  <si>
    <t>Роана</t>
  </si>
  <si>
    <t>Катана</t>
  </si>
  <si>
    <t>Нора</t>
  </si>
  <si>
    <t>Кельт</t>
  </si>
  <si>
    <t>Ундина</t>
  </si>
  <si>
    <t>Верлиока</t>
  </si>
  <si>
    <t>Мелини</t>
  </si>
  <si>
    <t>Маркиз</t>
  </si>
  <si>
    <t>Кушон</t>
  </si>
  <si>
    <t>Октагон</t>
  </si>
  <si>
    <t>Камея</t>
  </si>
  <si>
    <t>Шабли</t>
  </si>
  <si>
    <t>Колета</t>
  </si>
  <si>
    <t>Эрве</t>
  </si>
  <si>
    <t>Ивон</t>
  </si>
  <si>
    <t>Фасет</t>
  </si>
  <si>
    <t>Селесте</t>
  </si>
  <si>
    <t>Ниа</t>
  </si>
  <si>
    <t>Карат</t>
  </si>
  <si>
    <t>Глиптика</t>
  </si>
  <si>
    <t>ФАСАДЫ В ПЛЕНКЕ ПВХ коллекция "PALAZZO"</t>
  </si>
  <si>
    <t>ФАСАДЫ В ПЛЕНКЕ ПВХ коллекция "LIBERTY"</t>
  </si>
  <si>
    <t>ФАСАДЫ В ПЛЕНКЕ ПВХ коллекция "Chalet"</t>
  </si>
  <si>
    <t>Орвиетто</t>
  </si>
  <si>
    <t>Волней</t>
  </si>
  <si>
    <t>Розе</t>
  </si>
  <si>
    <t>Сатир</t>
  </si>
  <si>
    <t>Гаучо</t>
  </si>
  <si>
    <t>Лассо</t>
  </si>
  <si>
    <t>Салун</t>
  </si>
  <si>
    <t>Сиу</t>
  </si>
  <si>
    <t>Вестерн</t>
  </si>
  <si>
    <t>Родео</t>
  </si>
  <si>
    <t>Выгнутый/вогнутый</t>
  </si>
  <si>
    <t>Основной ассортимент МДФ 16/19 мм стоимость в руб. за м.кв.</t>
  </si>
  <si>
    <t xml:space="preserve">Дополнительные элементы, услуги стоимость в руб. </t>
  </si>
  <si>
    <t>Пилястра, м.п.</t>
  </si>
  <si>
    <t>Нимфа</t>
  </si>
  <si>
    <t>В 
(сборные/сложные)</t>
  </si>
  <si>
    <t>С 
(сборные/декоративные/уникальные)</t>
  </si>
  <si>
    <t>Эрве II</t>
  </si>
  <si>
    <t>Кельт II</t>
  </si>
  <si>
    <t>А
(простые)</t>
  </si>
  <si>
    <t>Услуга по патинированию пилястры, карниза, руб. /шт.</t>
  </si>
  <si>
    <t>Левада</t>
  </si>
  <si>
    <t>Индиана</t>
  </si>
  <si>
    <t>Мустанг</t>
  </si>
  <si>
    <t>Ранчо</t>
  </si>
  <si>
    <t>Техас</t>
  </si>
  <si>
    <t>Технический угол 50х50 мм, м.п.</t>
  </si>
  <si>
    <t>Технический угол 70х70 мм, м.п.</t>
  </si>
  <si>
    <t>Деликате</t>
  </si>
  <si>
    <t>Буазери</t>
  </si>
  <si>
    <t>Молизе</t>
  </si>
  <si>
    <t>Рамика</t>
  </si>
  <si>
    <t>Прима</t>
  </si>
  <si>
    <t>Лаванда</t>
  </si>
  <si>
    <t>Паспарту</t>
  </si>
  <si>
    <t>Palazzo</t>
  </si>
  <si>
    <t>Вольней</t>
  </si>
  <si>
    <t>Орвието</t>
  </si>
  <si>
    <t>Эрве 2</t>
  </si>
  <si>
    <t>Delicate</t>
  </si>
  <si>
    <t>Дриада (исп левое)</t>
  </si>
  <si>
    <t>Дриада (исп правое)</t>
  </si>
  <si>
    <t>Кельт 2</t>
  </si>
  <si>
    <t>Chalet</t>
  </si>
  <si>
    <t>Liberty</t>
  </si>
  <si>
    <t>Глухой/Витрина</t>
  </si>
  <si>
    <t>Верлиока*</t>
  </si>
  <si>
    <t>Дриада*</t>
  </si>
  <si>
    <t>Нимфа*</t>
  </si>
  <si>
    <t>Ундина*</t>
  </si>
  <si>
    <t xml:space="preserve">1. Возможно изготовление изделий по индивидуальным заявкам. </t>
  </si>
  <si>
    <t>2. Радиусный вариант исполнения для фасадов с интегрированной ручкой производится во фрезеровке "Роана" *</t>
  </si>
  <si>
    <t>Цоколь (радиусный), кв.м.</t>
  </si>
  <si>
    <t>Решетка для витрины, крашенная, кв.м.</t>
  </si>
  <si>
    <t>Цены действительны с 01.07.2019 до изменения факторов ценообразования, все цены указаны с НДС</t>
  </si>
  <si>
    <t>Карнизы, шт.</t>
  </si>
  <si>
    <t>Карниз выгнутый, вогнутый, шт.</t>
  </si>
  <si>
    <t>Выборка под стекло для варианта Витрина, шт.</t>
  </si>
  <si>
    <t>Балюстрада прямая, шт.</t>
  </si>
  <si>
    <t>Балюстрада радиусная, шт.</t>
  </si>
  <si>
    <t>Услуга по патинированию фасадов, за кв. м.</t>
  </si>
  <si>
    <t>630024, г.Новосибирск, ул Бетоная, д. 6, а/я 33</t>
  </si>
  <si>
    <t>Тел/факс +7(383) 325-09-00 доп. 115  (многоканальный)</t>
  </si>
  <si>
    <t>e-mail:sales@mfsibir.ru</t>
  </si>
  <si>
    <t>www.mfsibir.ru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</si>
</sst>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10" fontId="0" fillId="0" borderId="0" xfId="58" applyNumberFormat="1" applyFont="1" applyAlignment="1">
      <alignment/>
    </xf>
    <xf numFmtId="0" fontId="8" fillId="0" borderId="12" xfId="0" applyFon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3" fontId="0" fillId="0" borderId="22" xfId="0" applyNumberFormat="1" applyBorder="1" applyAlignment="1" applyProtection="1">
      <alignment horizontal="right" vertical="center"/>
      <protection hidden="1"/>
    </xf>
    <xf numFmtId="3" fontId="0" fillId="0" borderId="23" xfId="0" applyNumberFormat="1" applyBorder="1" applyAlignment="1" applyProtection="1">
      <alignment horizontal="right" vertical="center"/>
      <protection hidden="1"/>
    </xf>
    <xf numFmtId="3" fontId="0" fillId="0" borderId="24" xfId="0" applyNumberForma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left"/>
      <protection hidden="1"/>
    </xf>
    <xf numFmtId="3" fontId="0" fillId="0" borderId="26" xfId="0" applyNumberFormat="1" applyBorder="1" applyAlignment="1" applyProtection="1">
      <alignment horizontal="right" vertical="center"/>
      <protection hidden="1"/>
    </xf>
    <xf numFmtId="3" fontId="0" fillId="0" borderId="27" xfId="0" applyNumberFormat="1" applyBorder="1" applyAlignment="1" applyProtection="1">
      <alignment horizontal="right" vertical="center"/>
      <protection hidden="1"/>
    </xf>
    <xf numFmtId="3" fontId="0" fillId="0" borderId="28" xfId="0" applyNumberForma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2" fillId="0" borderId="29" xfId="0" applyFont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/>
    </xf>
    <xf numFmtId="3" fontId="0" fillId="0" borderId="31" xfId="0" applyNumberFormat="1" applyBorder="1" applyAlignment="1" applyProtection="1">
      <alignment horizontal="right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30" xfId="0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/>
      <protection hidden="1"/>
    </xf>
    <xf numFmtId="0" fontId="5" fillId="0" borderId="14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15" xfId="53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3" fontId="0" fillId="0" borderId="31" xfId="0" applyNumberForma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14" xfId="0" applyBorder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3" fontId="0" fillId="0" borderId="15" xfId="0" applyNumberFormat="1" applyBorder="1" applyAlignment="1" applyProtection="1">
      <alignment horizontal="right" vertical="center"/>
      <protection hidden="1"/>
    </xf>
    <xf numFmtId="3" fontId="0" fillId="0" borderId="13" xfId="0" applyNumberForma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3" fontId="0" fillId="0" borderId="37" xfId="0" applyNumberFormat="1" applyBorder="1" applyAlignment="1" applyProtection="1">
      <alignment horizontal="right" vertical="center"/>
      <protection hidden="1"/>
    </xf>
    <xf numFmtId="0" fontId="0" fillId="0" borderId="25" xfId="0" applyFill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3" fontId="0" fillId="0" borderId="38" xfId="0" applyNumberFormat="1" applyBorder="1" applyAlignment="1" applyProtection="1">
      <alignment horizontal="right" vertical="center"/>
      <protection hidden="1"/>
    </xf>
    <xf numFmtId="3" fontId="0" fillId="0" borderId="39" xfId="0" applyNumberFormat="1" applyBorder="1" applyAlignment="1" applyProtection="1">
      <alignment horizontal="right" vertical="center"/>
      <protection hidden="1"/>
    </xf>
    <xf numFmtId="3" fontId="0" fillId="0" borderId="40" xfId="0" applyNumberForma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0" fontId="0" fillId="0" borderId="35" xfId="0" applyBorder="1" applyAlignment="1">
      <alignment horizontal="left"/>
    </xf>
    <xf numFmtId="3" fontId="0" fillId="0" borderId="37" xfId="0" applyNumberFormat="1" applyBorder="1" applyAlignment="1">
      <alignment horizontal="right" vertical="center"/>
    </xf>
    <xf numFmtId="0" fontId="0" fillId="0" borderId="35" xfId="0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3" fontId="0" fillId="0" borderId="41" xfId="0" applyNumberFormat="1" applyBorder="1" applyAlignment="1" applyProtection="1">
      <alignment horizontal="right" vertical="center"/>
      <protection hidden="1"/>
    </xf>
    <xf numFmtId="3" fontId="0" fillId="0" borderId="42" xfId="0" applyNumberFormat="1" applyBorder="1" applyAlignment="1" applyProtection="1">
      <alignment horizontal="right" vertical="center"/>
      <protection hidden="1"/>
    </xf>
    <xf numFmtId="3" fontId="0" fillId="0" borderId="43" xfId="0" applyNumberFormat="1" applyBorder="1" applyAlignment="1" applyProtection="1">
      <alignment horizontal="right" vertical="center"/>
      <protection hidden="1"/>
    </xf>
    <xf numFmtId="3" fontId="0" fillId="34" borderId="22" xfId="0" applyNumberForma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left" vertical="top"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0" xfId="0" applyNumberFormat="1" applyBorder="1" applyAlignment="1" applyProtection="1">
      <alignment horizontal="center" vertical="center"/>
      <protection hidden="1"/>
    </xf>
    <xf numFmtId="3" fontId="0" fillId="0" borderId="11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45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0" fillId="0" borderId="48" xfId="0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0" fontId="2" fillId="35" borderId="50" xfId="0" applyFont="1" applyFill="1" applyBorder="1" applyAlignment="1" applyProtection="1">
      <alignment horizontal="center"/>
      <protection hidden="1"/>
    </xf>
    <xf numFmtId="0" fontId="2" fillId="35" borderId="51" xfId="0" applyFont="1" applyFill="1" applyBorder="1" applyAlignment="1" applyProtection="1">
      <alignment horizontal="center"/>
      <protection hidden="1"/>
    </xf>
    <xf numFmtId="0" fontId="6" fillId="0" borderId="14" xfId="53" applyFont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6" fillId="0" borderId="15" xfId="53" applyFont="1" applyBorder="1" applyAlignment="1" applyProtection="1">
      <alignment horizontal="center" vertical="center" wrapText="1"/>
      <protection hidden="1"/>
    </xf>
    <xf numFmtId="0" fontId="2" fillId="35" borderId="54" xfId="0" applyFont="1" applyFill="1" applyBorder="1" applyAlignment="1" applyProtection="1">
      <alignment horizontal="center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2" fillId="35" borderId="56" xfId="0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5" fillId="0" borderId="14" xfId="53" applyFont="1" applyBorder="1" applyAlignment="1" applyProtection="1">
      <alignment horizontal="left" vertical="center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5" fillId="0" borderId="15" xfId="53" applyFont="1" applyBorder="1" applyAlignment="1" applyProtection="1">
      <alignment horizontal="left" vertical="center" wrapText="1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47" xfId="0" applyNumberFormat="1" applyBorder="1" applyAlignment="1" applyProtection="1">
      <alignment horizontal="center" vertical="center"/>
      <protection hidden="1"/>
    </xf>
    <xf numFmtId="3" fontId="0" fillId="0" borderId="49" xfId="0" applyNumberForma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45" xfId="0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2" fillId="0" borderId="45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2" fillId="0" borderId="45" xfId="0" applyFont="1" applyBorder="1" applyAlignment="1" applyProtection="1">
      <alignment horizontal="center" wrapText="1"/>
      <protection hidden="1"/>
    </xf>
    <xf numFmtId="0" fontId="2" fillId="0" borderId="44" xfId="0" applyFont="1" applyBorder="1" applyAlignment="1" applyProtection="1">
      <alignment horizontal="center" wrapText="1"/>
      <protection hidden="1"/>
    </xf>
    <xf numFmtId="0" fontId="0" fillId="0" borderId="44" xfId="0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0" fillId="0" borderId="37" xfId="0" applyBorder="1" applyAlignment="1" applyProtection="1">
      <alignment horizontal="center" wrapText="1"/>
      <protection hidden="1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2" fillId="35" borderId="22" xfId="0" applyFont="1" applyFill="1" applyBorder="1" applyAlignment="1" applyProtection="1">
      <alignment horizontal="center"/>
      <protection hidden="1"/>
    </xf>
    <xf numFmtId="0" fontId="2" fillId="35" borderId="23" xfId="0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2" fillId="35" borderId="14" xfId="0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0" fontId="2" fillId="35" borderId="15" xfId="0" applyFont="1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top"/>
      <protection hidden="1"/>
    </xf>
    <xf numFmtId="0" fontId="2" fillId="0" borderId="45" xfId="0" applyFont="1" applyBorder="1" applyAlignment="1" applyProtection="1">
      <alignment horizontal="center" vertical="top"/>
      <protection hidden="1"/>
    </xf>
    <xf numFmtId="0" fontId="2" fillId="0" borderId="31" xfId="0" applyFont="1" applyBorder="1" applyAlignment="1" applyProtection="1">
      <alignment horizontal="center" wrapText="1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37" xfId="0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3200400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3200400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3200400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3"/>
  <sheetViews>
    <sheetView zoomScale="85" zoomScaleNormal="85" zoomScalePageLayoutView="0" workbookViewId="0" topLeftCell="A1">
      <selection activeCell="B21" sqref="B21:J21"/>
    </sheetView>
  </sheetViews>
  <sheetFormatPr defaultColWidth="9.140625" defaultRowHeight="15"/>
  <cols>
    <col min="1" max="1" width="51.421875" style="15" customWidth="1"/>
    <col min="2" max="2" width="14.140625" style="66" customWidth="1"/>
    <col min="3" max="3" width="11.00390625" style="66" customWidth="1"/>
    <col min="4" max="4" width="12.140625" style="66" customWidth="1"/>
    <col min="5" max="5" width="10.28125" style="66" customWidth="1"/>
    <col min="6" max="6" width="10.7109375" style="66" customWidth="1"/>
    <col min="7" max="7" width="11.140625" style="66" customWidth="1"/>
    <col min="8" max="8" width="12.7109375" style="66" customWidth="1"/>
    <col min="9" max="10" width="11.8515625" style="66" customWidth="1"/>
    <col min="11" max="16384" width="9.140625" style="15" customWidth="1"/>
  </cols>
  <sheetData>
    <row r="1" spans="1:11" ht="18.75">
      <c r="A1" s="13"/>
      <c r="B1" s="102" t="s">
        <v>94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6"/>
      <c r="B2" s="104" t="s">
        <v>95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6"/>
      <c r="B3" s="102" t="s">
        <v>96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>
      <c r="A4" s="16"/>
      <c r="B4" s="102" t="s">
        <v>97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0" ht="15">
      <c r="A5" s="16"/>
      <c r="B5" s="17"/>
      <c r="C5" s="17"/>
      <c r="D5" s="17"/>
      <c r="E5" s="17"/>
      <c r="F5" s="17"/>
      <c r="G5" s="17"/>
      <c r="H5" s="18"/>
      <c r="I5" s="17"/>
      <c r="J5" s="19"/>
    </row>
    <row r="6" spans="1:10" ht="15">
      <c r="A6" s="16"/>
      <c r="B6" s="17"/>
      <c r="C6" s="17"/>
      <c r="D6" s="17"/>
      <c r="E6" s="17"/>
      <c r="F6" s="17"/>
      <c r="G6" s="17"/>
      <c r="H6" s="20"/>
      <c r="I6" s="17"/>
      <c r="J6" s="19"/>
    </row>
    <row r="7" spans="1:10" ht="15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ht="21">
      <c r="A8" s="160" t="s">
        <v>31</v>
      </c>
      <c r="B8" s="161"/>
      <c r="C8" s="161"/>
      <c r="D8" s="161"/>
      <c r="E8" s="161"/>
      <c r="F8" s="161"/>
      <c r="G8" s="161"/>
      <c r="H8" s="161"/>
      <c r="I8" s="161"/>
      <c r="J8" s="162"/>
    </row>
    <row r="9" spans="1:10" ht="15">
      <c r="A9" s="21"/>
      <c r="B9" s="22"/>
      <c r="C9" s="22"/>
      <c r="D9" s="22"/>
      <c r="E9" s="22"/>
      <c r="F9" s="22"/>
      <c r="G9" s="22"/>
      <c r="H9" s="22"/>
      <c r="I9" s="22"/>
      <c r="J9" s="23"/>
    </row>
    <row r="10" spans="1:10" ht="15">
      <c r="A10" s="21"/>
      <c r="B10" s="163" t="s">
        <v>6</v>
      </c>
      <c r="C10" s="164"/>
      <c r="D10" s="164"/>
      <c r="E10" s="164"/>
      <c r="F10" s="164"/>
      <c r="G10" s="164"/>
      <c r="H10" s="164"/>
      <c r="I10" s="164"/>
      <c r="J10" s="165"/>
    </row>
    <row r="11" spans="1:10" ht="15" customHeight="1">
      <c r="A11" s="16"/>
      <c r="B11" s="166" t="s">
        <v>52</v>
      </c>
      <c r="C11" s="167"/>
      <c r="D11" s="168"/>
      <c r="E11" s="169" t="s">
        <v>48</v>
      </c>
      <c r="F11" s="170"/>
      <c r="G11" s="171"/>
      <c r="H11" s="169" t="s">
        <v>49</v>
      </c>
      <c r="I11" s="170"/>
      <c r="J11" s="172"/>
    </row>
    <row r="12" spans="1:10" ht="15">
      <c r="A12" s="21"/>
      <c r="B12" s="111" t="s">
        <v>11</v>
      </c>
      <c r="C12" s="112"/>
      <c r="D12" s="113"/>
      <c r="E12" s="111" t="s">
        <v>79</v>
      </c>
      <c r="F12" s="112"/>
      <c r="G12" s="113"/>
      <c r="H12" s="123"/>
      <c r="I12" s="124"/>
      <c r="J12" s="125"/>
    </row>
    <row r="13" spans="1:10" ht="15">
      <c r="A13" s="21"/>
      <c r="B13" s="111" t="s">
        <v>12</v>
      </c>
      <c r="C13" s="112"/>
      <c r="D13" s="113"/>
      <c r="E13" s="157" t="s">
        <v>80</v>
      </c>
      <c r="F13" s="158"/>
      <c r="G13" s="159"/>
      <c r="H13" s="123"/>
      <c r="I13" s="124"/>
      <c r="J13" s="125"/>
    </row>
    <row r="14" spans="1:10" ht="15">
      <c r="A14" s="21"/>
      <c r="B14" s="111" t="s">
        <v>10</v>
      </c>
      <c r="C14" s="112"/>
      <c r="D14" s="113"/>
      <c r="E14" s="157" t="s">
        <v>81</v>
      </c>
      <c r="F14" s="158"/>
      <c r="G14" s="159"/>
      <c r="H14" s="111"/>
      <c r="I14" s="112"/>
      <c r="J14" s="173"/>
    </row>
    <row r="15" spans="1:10" ht="15">
      <c r="A15" s="21"/>
      <c r="B15" s="111" t="s">
        <v>9</v>
      </c>
      <c r="C15" s="112"/>
      <c r="D15" s="113"/>
      <c r="E15" s="111" t="s">
        <v>82</v>
      </c>
      <c r="F15" s="112"/>
      <c r="G15" s="113"/>
      <c r="H15" s="114"/>
      <c r="I15" s="115"/>
      <c r="J15" s="116"/>
    </row>
    <row r="16" spans="1:10" ht="15">
      <c r="A16" s="21"/>
      <c r="B16" s="111" t="s">
        <v>8</v>
      </c>
      <c r="C16" s="112"/>
      <c r="D16" s="113"/>
      <c r="E16" s="111" t="s">
        <v>67</v>
      </c>
      <c r="F16" s="112"/>
      <c r="G16" s="113"/>
      <c r="H16" s="114"/>
      <c r="I16" s="115"/>
      <c r="J16" s="116"/>
    </row>
    <row r="17" spans="1:10" ht="15">
      <c r="A17" s="21"/>
      <c r="B17" s="111" t="s">
        <v>36</v>
      </c>
      <c r="C17" s="112"/>
      <c r="D17" s="113"/>
      <c r="E17" s="123" t="s">
        <v>13</v>
      </c>
      <c r="F17" s="124"/>
      <c r="G17" s="129"/>
      <c r="H17" s="114"/>
      <c r="I17" s="115"/>
      <c r="J17" s="116"/>
    </row>
    <row r="18" spans="1:10" ht="15">
      <c r="A18" s="21"/>
      <c r="B18" s="111"/>
      <c r="C18" s="112"/>
      <c r="D18" s="113"/>
      <c r="E18" s="123" t="s">
        <v>51</v>
      </c>
      <c r="F18" s="124"/>
      <c r="G18" s="129"/>
      <c r="H18" s="114"/>
      <c r="I18" s="115"/>
      <c r="J18" s="116"/>
    </row>
    <row r="19" spans="1:10" ht="15">
      <c r="A19" s="21"/>
      <c r="B19" s="111"/>
      <c r="C19" s="112"/>
      <c r="D19" s="113"/>
      <c r="E19" s="111"/>
      <c r="F19" s="112"/>
      <c r="G19" s="113"/>
      <c r="H19" s="114"/>
      <c r="I19" s="115"/>
      <c r="J19" s="116"/>
    </row>
    <row r="20" spans="1:10" ht="15.75" thickBot="1">
      <c r="A20" s="21"/>
      <c r="B20" s="117"/>
      <c r="C20" s="118"/>
      <c r="D20" s="119"/>
      <c r="E20" s="117"/>
      <c r="F20" s="118"/>
      <c r="G20" s="119"/>
      <c r="H20" s="120"/>
      <c r="I20" s="121"/>
      <c r="J20" s="122"/>
    </row>
    <row r="21" spans="1:10" ht="15.75" thickBot="1">
      <c r="A21" s="148" t="s">
        <v>0</v>
      </c>
      <c r="B21" s="135" t="s">
        <v>1</v>
      </c>
      <c r="C21" s="136"/>
      <c r="D21" s="136"/>
      <c r="E21" s="136"/>
      <c r="F21" s="136"/>
      <c r="G21" s="136"/>
      <c r="H21" s="136"/>
      <c r="I21" s="136"/>
      <c r="J21" s="137"/>
    </row>
    <row r="22" spans="1:10" ht="15">
      <c r="A22" s="149"/>
      <c r="B22" s="130" t="s">
        <v>2</v>
      </c>
      <c r="C22" s="131"/>
      <c r="D22" s="132"/>
      <c r="E22" s="130" t="s">
        <v>3</v>
      </c>
      <c r="F22" s="131"/>
      <c r="G22" s="132"/>
      <c r="H22" s="130" t="s">
        <v>4</v>
      </c>
      <c r="I22" s="131"/>
      <c r="J22" s="132"/>
    </row>
    <row r="23" spans="1:10" ht="15.75" thickBot="1">
      <c r="A23" s="149"/>
      <c r="B23" s="138" t="s">
        <v>5</v>
      </c>
      <c r="C23" s="121"/>
      <c r="D23" s="122"/>
      <c r="E23" s="138" t="s">
        <v>5</v>
      </c>
      <c r="F23" s="121"/>
      <c r="G23" s="122"/>
      <c r="H23" s="138" t="s">
        <v>5</v>
      </c>
      <c r="I23" s="121"/>
      <c r="J23" s="122"/>
    </row>
    <row r="24" spans="1:10" ht="15.75" thickBot="1">
      <c r="A24" s="150"/>
      <c r="B24" s="24">
        <v>1</v>
      </c>
      <c r="C24" s="25">
        <v>2</v>
      </c>
      <c r="D24" s="26">
        <v>3</v>
      </c>
      <c r="E24" s="24">
        <v>1</v>
      </c>
      <c r="F24" s="25">
        <v>2</v>
      </c>
      <c r="G24" s="27">
        <v>3</v>
      </c>
      <c r="H24" s="28">
        <v>1</v>
      </c>
      <c r="I24" s="25">
        <v>2</v>
      </c>
      <c r="J24" s="27">
        <v>3</v>
      </c>
    </row>
    <row r="25" spans="1:10" ht="15.75" thickBot="1">
      <c r="A25" s="145" t="s">
        <v>44</v>
      </c>
      <c r="B25" s="146"/>
      <c r="C25" s="146"/>
      <c r="D25" s="146"/>
      <c r="E25" s="146"/>
      <c r="F25" s="146"/>
      <c r="G25" s="146"/>
      <c r="H25" s="146"/>
      <c r="I25" s="146"/>
      <c r="J25" s="147"/>
    </row>
    <row r="26" spans="1:10" ht="15">
      <c r="A26" s="29" t="s">
        <v>78</v>
      </c>
      <c r="B26" s="30">
        <v>2940</v>
      </c>
      <c r="C26" s="31">
        <v>4245</v>
      </c>
      <c r="D26" s="32">
        <v>5355</v>
      </c>
      <c r="E26" s="30">
        <v>3780</v>
      </c>
      <c r="F26" s="31">
        <v>4875</v>
      </c>
      <c r="G26" s="32">
        <v>6165</v>
      </c>
      <c r="H26" s="98"/>
      <c r="I26" s="99"/>
      <c r="J26" s="100"/>
    </row>
    <row r="27" spans="1:10" ht="15.75" thickBot="1">
      <c r="A27" s="33" t="s">
        <v>43</v>
      </c>
      <c r="B27" s="34">
        <v>10050</v>
      </c>
      <c r="C27" s="35">
        <v>10560</v>
      </c>
      <c r="D27" s="36">
        <v>11085</v>
      </c>
      <c r="E27" s="83"/>
      <c r="F27" s="84"/>
      <c r="G27" s="85"/>
      <c r="H27" s="83"/>
      <c r="I27" s="84"/>
      <c r="J27" s="85"/>
    </row>
    <row r="28" spans="1:10" ht="6.75" customHeight="1" thickBot="1">
      <c r="A28" s="82"/>
      <c r="B28" s="78"/>
      <c r="C28" s="78"/>
      <c r="D28" s="78"/>
      <c r="E28" s="78"/>
      <c r="F28" s="76"/>
      <c r="G28" s="76"/>
      <c r="H28" s="76"/>
      <c r="I28" s="76"/>
      <c r="J28" s="77"/>
    </row>
    <row r="29" spans="1:10" ht="15">
      <c r="A29" s="139" t="s">
        <v>45</v>
      </c>
      <c r="B29" s="140"/>
      <c r="C29" s="140"/>
      <c r="D29" s="141"/>
      <c r="E29" s="37"/>
      <c r="F29" s="38"/>
      <c r="G29" s="39"/>
      <c r="H29" s="39"/>
      <c r="I29" s="39"/>
      <c r="J29" s="40"/>
    </row>
    <row r="30" spans="1:10" ht="15">
      <c r="A30" s="133" t="s">
        <v>0</v>
      </c>
      <c r="B30" s="123" t="s">
        <v>5</v>
      </c>
      <c r="C30" s="124"/>
      <c r="D30" s="125"/>
      <c r="E30" s="17"/>
      <c r="F30" s="41"/>
      <c r="G30" s="41"/>
      <c r="H30" s="42"/>
      <c r="I30" s="42"/>
      <c r="J30" s="43"/>
    </row>
    <row r="31" spans="1:10" ht="15">
      <c r="A31" s="134"/>
      <c r="B31" s="86">
        <v>1</v>
      </c>
      <c r="C31" s="86">
        <v>2</v>
      </c>
      <c r="D31" s="87">
        <v>3</v>
      </c>
      <c r="E31" s="17"/>
      <c r="F31" s="41"/>
      <c r="G31" s="41"/>
      <c r="H31" s="45"/>
      <c r="I31" s="46"/>
      <c r="J31" s="47"/>
    </row>
    <row r="32" spans="1:10" ht="15">
      <c r="A32" s="73" t="s">
        <v>46</v>
      </c>
      <c r="B32" s="49">
        <v>593</v>
      </c>
      <c r="C32" s="49">
        <v>802.5</v>
      </c>
      <c r="D32" s="80">
        <v>915</v>
      </c>
      <c r="E32" s="17"/>
      <c r="F32" s="42"/>
      <c r="G32" s="42"/>
      <c r="H32" s="42"/>
      <c r="I32" s="50"/>
      <c r="J32" s="51"/>
    </row>
    <row r="33" spans="1:10" ht="15">
      <c r="A33" s="73" t="s">
        <v>88</v>
      </c>
      <c r="B33" s="49">
        <v>885</v>
      </c>
      <c r="C33" s="49">
        <v>1380</v>
      </c>
      <c r="D33" s="80">
        <v>1598</v>
      </c>
      <c r="E33" s="17"/>
      <c r="F33" s="42"/>
      <c r="G33" s="42"/>
      <c r="H33" s="42"/>
      <c r="I33" s="50"/>
      <c r="J33" s="51"/>
    </row>
    <row r="34" spans="1:10" ht="15">
      <c r="A34" s="73" t="s">
        <v>89</v>
      </c>
      <c r="B34" s="49">
        <v>1313</v>
      </c>
      <c r="C34" s="49">
        <v>2040</v>
      </c>
      <c r="D34" s="80">
        <v>2400</v>
      </c>
      <c r="E34" s="17"/>
      <c r="F34" s="42"/>
      <c r="G34" s="42"/>
      <c r="H34" s="42"/>
      <c r="I34" s="50"/>
      <c r="J34" s="51"/>
    </row>
    <row r="35" spans="1:10" ht="15">
      <c r="A35" s="73" t="s">
        <v>59</v>
      </c>
      <c r="B35" s="49">
        <v>698</v>
      </c>
      <c r="C35" s="49">
        <v>810</v>
      </c>
      <c r="D35" s="80">
        <v>1073</v>
      </c>
      <c r="E35" s="17"/>
      <c r="F35" s="42"/>
      <c r="G35" s="42"/>
      <c r="H35" s="42"/>
      <c r="I35" s="50"/>
      <c r="J35" s="51"/>
    </row>
    <row r="36" spans="1:10" ht="15">
      <c r="A36" s="73" t="s">
        <v>60</v>
      </c>
      <c r="B36" s="49">
        <v>958</v>
      </c>
      <c r="C36" s="49">
        <v>1125</v>
      </c>
      <c r="D36" s="80">
        <v>1500</v>
      </c>
      <c r="E36" s="17"/>
      <c r="F36" s="42"/>
      <c r="G36" s="42"/>
      <c r="H36" s="42"/>
      <c r="I36" s="50"/>
      <c r="J36" s="51"/>
    </row>
    <row r="37" spans="1:10" ht="15">
      <c r="A37" s="93" t="s">
        <v>85</v>
      </c>
      <c r="B37" s="92">
        <v>10050</v>
      </c>
      <c r="C37" s="92">
        <v>10560</v>
      </c>
      <c r="D37" s="94">
        <v>11085</v>
      </c>
      <c r="E37" s="1"/>
      <c r="F37" s="89"/>
      <c r="G37" s="89"/>
      <c r="H37" s="90"/>
      <c r="I37" s="90"/>
      <c r="J37" s="91"/>
    </row>
    <row r="38" spans="1:10" ht="15">
      <c r="A38" s="73" t="s">
        <v>90</v>
      </c>
      <c r="B38" s="108">
        <v>143</v>
      </c>
      <c r="C38" s="109"/>
      <c r="D38" s="110"/>
      <c r="E38" s="17"/>
      <c r="F38" s="52"/>
      <c r="G38" s="52"/>
      <c r="H38" s="50"/>
      <c r="I38" s="50"/>
      <c r="J38" s="51"/>
    </row>
    <row r="39" spans="1:10" ht="15">
      <c r="A39" s="48" t="s">
        <v>86</v>
      </c>
      <c r="B39" s="126">
        <v>8123</v>
      </c>
      <c r="C39" s="127"/>
      <c r="D39" s="128"/>
      <c r="E39" s="17"/>
      <c r="F39" s="68"/>
      <c r="G39" s="52"/>
      <c r="H39" s="50"/>
      <c r="I39" s="50"/>
      <c r="J39" s="51"/>
    </row>
    <row r="40" spans="1:10" ht="15">
      <c r="A40" s="93" t="s">
        <v>91</v>
      </c>
      <c r="B40" s="105">
        <v>1973</v>
      </c>
      <c r="C40" s="106"/>
      <c r="D40" s="107"/>
      <c r="E40" s="1"/>
      <c r="F40" s="42"/>
      <c r="G40" s="89"/>
      <c r="H40" s="90"/>
      <c r="I40" s="90"/>
      <c r="J40" s="91"/>
    </row>
    <row r="41" spans="1:10" ht="15">
      <c r="A41" s="93" t="s">
        <v>92</v>
      </c>
      <c r="B41" s="105">
        <v>3630</v>
      </c>
      <c r="C41" s="106"/>
      <c r="D41" s="107"/>
      <c r="E41" s="1"/>
      <c r="F41" s="42"/>
      <c r="G41" s="89"/>
      <c r="H41" s="90"/>
      <c r="I41" s="90"/>
      <c r="J41" s="91"/>
    </row>
    <row r="42" spans="1:10" ht="15">
      <c r="A42" s="95" t="s">
        <v>53</v>
      </c>
      <c r="B42" s="108">
        <v>540</v>
      </c>
      <c r="C42" s="109"/>
      <c r="D42" s="110"/>
      <c r="E42" s="17"/>
      <c r="F42" s="42"/>
      <c r="G42" s="42"/>
      <c r="H42" s="55"/>
      <c r="I42" s="55"/>
      <c r="J42" s="56"/>
    </row>
    <row r="43" spans="1:10" ht="15.75" thickBot="1">
      <c r="A43" s="96" t="s">
        <v>93</v>
      </c>
      <c r="B43" s="154">
        <v>1943</v>
      </c>
      <c r="C43" s="155"/>
      <c r="D43" s="156"/>
      <c r="E43" s="17"/>
      <c r="F43" s="42"/>
      <c r="G43" s="42"/>
      <c r="H43" s="55"/>
      <c r="I43" s="55"/>
      <c r="J43" s="56"/>
    </row>
    <row r="44" spans="1:10" ht="15">
      <c r="A44" s="97"/>
      <c r="B44" s="14"/>
      <c r="C44" s="14"/>
      <c r="D44" s="14"/>
      <c r="E44" s="17"/>
      <c r="F44" s="52"/>
      <c r="G44" s="52"/>
      <c r="H44" s="55"/>
      <c r="I44" s="55"/>
      <c r="J44" s="56"/>
    </row>
    <row r="45" spans="1:10" ht="15">
      <c r="A45" s="57"/>
      <c r="B45" s="17"/>
      <c r="C45" s="17"/>
      <c r="D45" s="17"/>
      <c r="E45" s="17"/>
      <c r="F45" s="52"/>
      <c r="G45" s="52"/>
      <c r="H45" s="55"/>
      <c r="I45" s="55"/>
      <c r="J45" s="56"/>
    </row>
    <row r="46" spans="1:10" ht="15">
      <c r="A46" s="58" t="s">
        <v>7</v>
      </c>
      <c r="B46" s="22"/>
      <c r="C46" s="22"/>
      <c r="D46" s="22"/>
      <c r="E46" s="22"/>
      <c r="F46" s="22"/>
      <c r="G46" s="22"/>
      <c r="H46" s="22"/>
      <c r="I46" s="22"/>
      <c r="J46" s="23"/>
    </row>
    <row r="47" spans="1:10" ht="15.75" customHeight="1">
      <c r="A47" s="151" t="s">
        <v>83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5.75" customHeight="1">
      <c r="A48" s="151" t="s">
        <v>84</v>
      </c>
      <c r="B48" s="152"/>
      <c r="C48" s="152"/>
      <c r="D48" s="152"/>
      <c r="E48" s="152"/>
      <c r="F48" s="152"/>
      <c r="G48" s="152"/>
      <c r="H48" s="152"/>
      <c r="I48" s="152"/>
      <c r="J48" s="153"/>
    </row>
    <row r="49" spans="1:10" ht="15.75">
      <c r="A49" s="59"/>
      <c r="B49" s="60"/>
      <c r="C49" s="60"/>
      <c r="D49" s="60"/>
      <c r="E49" s="60"/>
      <c r="F49" s="60"/>
      <c r="G49" s="60"/>
      <c r="H49" s="60"/>
      <c r="I49" s="60"/>
      <c r="J49" s="61"/>
    </row>
    <row r="50" spans="1:10" ht="15.75" customHeight="1">
      <c r="A50" s="142" t="s">
        <v>87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5.75" thickBot="1">
      <c r="A51" s="62"/>
      <c r="B51" s="63"/>
      <c r="C51" s="63"/>
      <c r="D51" s="63"/>
      <c r="E51" s="63"/>
      <c r="F51" s="63"/>
      <c r="G51" s="63"/>
      <c r="H51" s="63"/>
      <c r="I51" s="63"/>
      <c r="J51" s="64"/>
    </row>
    <row r="53" ht="18.75">
      <c r="A53" s="65"/>
    </row>
  </sheetData>
  <sheetProtection/>
  <mergeCells count="57">
    <mergeCell ref="A8:J8"/>
    <mergeCell ref="B10:J10"/>
    <mergeCell ref="B11:D11"/>
    <mergeCell ref="E11:G11"/>
    <mergeCell ref="H11:J11"/>
    <mergeCell ref="H14:J14"/>
    <mergeCell ref="B13:D13"/>
    <mergeCell ref="E13:G13"/>
    <mergeCell ref="H13:J13"/>
    <mergeCell ref="B14:D14"/>
    <mergeCell ref="E14:G14"/>
    <mergeCell ref="B12:D12"/>
    <mergeCell ref="E12:G12"/>
    <mergeCell ref="H12:J12"/>
    <mergeCell ref="A50:J50"/>
    <mergeCell ref="A25:J25"/>
    <mergeCell ref="B23:D23"/>
    <mergeCell ref="E23:G23"/>
    <mergeCell ref="A21:A24"/>
    <mergeCell ref="H22:J22"/>
    <mergeCell ref="A48:J48"/>
    <mergeCell ref="B43:D43"/>
    <mergeCell ref="A47:J47"/>
    <mergeCell ref="B40:D40"/>
    <mergeCell ref="E15:G15"/>
    <mergeCell ref="H15:J15"/>
    <mergeCell ref="B16:D16"/>
    <mergeCell ref="E16:G16"/>
    <mergeCell ref="H16:J16"/>
    <mergeCell ref="B17:D17"/>
    <mergeCell ref="H17:J17"/>
    <mergeCell ref="B15:D15"/>
    <mergeCell ref="E17:G17"/>
    <mergeCell ref="A30:A31"/>
    <mergeCell ref="B21:J21"/>
    <mergeCell ref="H23:J23"/>
    <mergeCell ref="B22:D22"/>
    <mergeCell ref="A29:D29"/>
    <mergeCell ref="B42:D42"/>
    <mergeCell ref="H20:J20"/>
    <mergeCell ref="B30:D30"/>
    <mergeCell ref="B19:D19"/>
    <mergeCell ref="B39:D39"/>
    <mergeCell ref="B18:D18"/>
    <mergeCell ref="E18:G18"/>
    <mergeCell ref="H18:J18"/>
    <mergeCell ref="E22:G22"/>
    <mergeCell ref="B1:K1"/>
    <mergeCell ref="B2:K2"/>
    <mergeCell ref="B3:K3"/>
    <mergeCell ref="B4:K4"/>
    <mergeCell ref="B41:D41"/>
    <mergeCell ref="B38:D38"/>
    <mergeCell ref="E19:G19"/>
    <mergeCell ref="H19:J19"/>
    <mergeCell ref="B20:D20"/>
    <mergeCell ref="E20:G20"/>
  </mergeCells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zoomScale="85" zoomScaleNormal="85" zoomScalePageLayoutView="0" workbookViewId="0" topLeftCell="A1">
      <selection activeCell="A20" sqref="A20"/>
    </sheetView>
  </sheetViews>
  <sheetFormatPr defaultColWidth="9.140625" defaultRowHeight="15"/>
  <cols>
    <col min="1" max="1" width="51.421875" style="15" customWidth="1"/>
    <col min="2" max="2" width="14.140625" style="15" customWidth="1"/>
    <col min="3" max="3" width="11.00390625" style="15" customWidth="1"/>
    <col min="4" max="4" width="12.140625" style="15" customWidth="1"/>
    <col min="5" max="5" width="10.28125" style="15" customWidth="1"/>
    <col min="6" max="6" width="10.7109375" style="15" customWidth="1"/>
    <col min="7" max="7" width="11.140625" style="15" customWidth="1"/>
    <col min="8" max="8" width="12.7109375" style="15" customWidth="1"/>
    <col min="9" max="10" width="11.8515625" style="15" customWidth="1"/>
    <col min="11" max="16384" width="9.140625" style="15" customWidth="1"/>
  </cols>
  <sheetData>
    <row r="1" spans="1:11" ht="18.75">
      <c r="A1" s="13"/>
      <c r="B1" s="102" t="s">
        <v>94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6"/>
      <c r="B2" s="104" t="s">
        <v>95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6"/>
      <c r="B3" s="102" t="s">
        <v>96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>
      <c r="A4" s="16"/>
      <c r="B4" s="102" t="s">
        <v>97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0" ht="15">
      <c r="A5" s="16"/>
      <c r="B5" s="17"/>
      <c r="C5" s="17"/>
      <c r="D5" s="17"/>
      <c r="E5" s="17"/>
      <c r="F5" s="17"/>
      <c r="G5" s="17"/>
      <c r="H5" s="18"/>
      <c r="I5" s="17"/>
      <c r="J5" s="19"/>
    </row>
    <row r="6" spans="1:10" ht="15">
      <c r="A6" s="16"/>
      <c r="B6" s="17"/>
      <c r="C6" s="17"/>
      <c r="D6" s="17"/>
      <c r="E6" s="17"/>
      <c r="F6" s="17"/>
      <c r="G6" s="17"/>
      <c r="H6" s="20"/>
      <c r="I6" s="17"/>
      <c r="J6" s="19"/>
    </row>
    <row r="7" spans="1:10" ht="15">
      <c r="A7" s="21"/>
      <c r="B7" s="17"/>
      <c r="C7" s="17"/>
      <c r="D7" s="17"/>
      <c r="E7" s="17"/>
      <c r="F7" s="17"/>
      <c r="G7" s="17"/>
      <c r="H7" s="17"/>
      <c r="I7" s="17"/>
      <c r="J7" s="19"/>
    </row>
    <row r="8" spans="1:10" ht="21">
      <c r="A8" s="160" t="s">
        <v>32</v>
      </c>
      <c r="B8" s="161"/>
      <c r="C8" s="161"/>
      <c r="D8" s="161"/>
      <c r="E8" s="161"/>
      <c r="F8" s="161"/>
      <c r="G8" s="161"/>
      <c r="H8" s="161"/>
      <c r="I8" s="161"/>
      <c r="J8" s="162"/>
    </row>
    <row r="9" spans="1:10" ht="15">
      <c r="A9" s="21"/>
      <c r="B9" s="17"/>
      <c r="C9" s="17"/>
      <c r="D9" s="17"/>
      <c r="E9" s="17"/>
      <c r="F9" s="17"/>
      <c r="G9" s="17"/>
      <c r="H9" s="17"/>
      <c r="I9" s="17"/>
      <c r="J9" s="19"/>
    </row>
    <row r="10" spans="1:10" ht="15">
      <c r="A10" s="21"/>
      <c r="B10" s="196" t="s">
        <v>6</v>
      </c>
      <c r="C10" s="196"/>
      <c r="D10" s="196"/>
      <c r="E10" s="196"/>
      <c r="F10" s="196"/>
      <c r="G10" s="196"/>
      <c r="H10" s="196"/>
      <c r="I10" s="196"/>
      <c r="J10" s="197"/>
    </row>
    <row r="11" spans="1:10" ht="15">
      <c r="A11" s="16"/>
      <c r="B11" s="166" t="s">
        <v>52</v>
      </c>
      <c r="C11" s="198"/>
      <c r="D11" s="199"/>
      <c r="E11" s="200" t="s">
        <v>48</v>
      </c>
      <c r="F11" s="196"/>
      <c r="G11" s="196"/>
      <c r="H11" s="200" t="s">
        <v>49</v>
      </c>
      <c r="I11" s="196"/>
      <c r="J11" s="197"/>
    </row>
    <row r="12" spans="1:10" ht="15">
      <c r="A12" s="21"/>
      <c r="B12" s="176" t="s">
        <v>39</v>
      </c>
      <c r="C12" s="176"/>
      <c r="D12" s="176"/>
      <c r="E12" s="176" t="s">
        <v>37</v>
      </c>
      <c r="F12" s="176"/>
      <c r="G12" s="176"/>
      <c r="H12" s="176" t="s">
        <v>41</v>
      </c>
      <c r="I12" s="176"/>
      <c r="J12" s="177"/>
    </row>
    <row r="13" spans="1:10" ht="15">
      <c r="A13" s="21"/>
      <c r="B13" s="176" t="s">
        <v>40</v>
      </c>
      <c r="C13" s="176"/>
      <c r="D13" s="176"/>
      <c r="E13" s="176" t="s">
        <v>38</v>
      </c>
      <c r="F13" s="176"/>
      <c r="G13" s="176"/>
      <c r="H13" s="176" t="s">
        <v>42</v>
      </c>
      <c r="I13" s="176"/>
      <c r="J13" s="177"/>
    </row>
    <row r="14" spans="1:10" ht="15">
      <c r="A14" s="21"/>
      <c r="B14" s="157"/>
      <c r="C14" s="158"/>
      <c r="D14" s="159"/>
      <c r="E14" s="174" t="s">
        <v>54</v>
      </c>
      <c r="F14" s="174"/>
      <c r="G14" s="174"/>
      <c r="H14" s="174" t="s">
        <v>55</v>
      </c>
      <c r="I14" s="174"/>
      <c r="J14" s="175"/>
    </row>
    <row r="15" spans="1:10" ht="15">
      <c r="A15" s="21"/>
      <c r="B15" s="157"/>
      <c r="C15" s="158"/>
      <c r="D15" s="159"/>
      <c r="E15" s="174" t="s">
        <v>56</v>
      </c>
      <c r="F15" s="174"/>
      <c r="G15" s="174"/>
      <c r="H15" s="174" t="s">
        <v>57</v>
      </c>
      <c r="I15" s="174"/>
      <c r="J15" s="175"/>
    </row>
    <row r="16" spans="1:10" ht="15">
      <c r="A16" s="21"/>
      <c r="B16" s="157"/>
      <c r="C16" s="158"/>
      <c r="D16" s="159"/>
      <c r="E16" s="174" t="s">
        <v>58</v>
      </c>
      <c r="F16" s="174"/>
      <c r="G16" s="174"/>
      <c r="H16" s="174" t="s">
        <v>66</v>
      </c>
      <c r="I16" s="174"/>
      <c r="J16" s="175"/>
    </row>
    <row r="17" spans="1:10" ht="15">
      <c r="A17" s="21"/>
      <c r="B17" s="157"/>
      <c r="C17" s="158"/>
      <c r="D17" s="159"/>
      <c r="E17" s="174"/>
      <c r="F17" s="174"/>
      <c r="G17" s="174"/>
      <c r="H17" s="174"/>
      <c r="I17" s="174"/>
      <c r="J17" s="175"/>
    </row>
    <row r="18" spans="1:10" ht="15">
      <c r="A18" s="21"/>
      <c r="B18" s="157"/>
      <c r="C18" s="158"/>
      <c r="D18" s="159"/>
      <c r="E18" s="174"/>
      <c r="F18" s="174"/>
      <c r="G18" s="174"/>
      <c r="H18" s="174"/>
      <c r="I18" s="174"/>
      <c r="J18" s="175"/>
    </row>
    <row r="19" spans="1:10" ht="15">
      <c r="A19" s="21"/>
      <c r="B19" s="157"/>
      <c r="C19" s="158"/>
      <c r="D19" s="159"/>
      <c r="E19" s="174"/>
      <c r="F19" s="174"/>
      <c r="G19" s="174"/>
      <c r="H19" s="174"/>
      <c r="I19" s="174"/>
      <c r="J19" s="175"/>
    </row>
    <row r="20" spans="1:10" ht="15.75" thickBot="1">
      <c r="A20" s="21"/>
      <c r="B20" s="157"/>
      <c r="C20" s="158"/>
      <c r="D20" s="159"/>
      <c r="E20" s="174"/>
      <c r="F20" s="174"/>
      <c r="G20" s="174"/>
      <c r="H20" s="174"/>
      <c r="I20" s="174"/>
      <c r="J20" s="175"/>
    </row>
    <row r="21" spans="1:10" ht="15.75" thickBot="1">
      <c r="A21" s="148" t="s">
        <v>0</v>
      </c>
      <c r="B21" s="135" t="s">
        <v>1</v>
      </c>
      <c r="C21" s="136"/>
      <c r="D21" s="136"/>
      <c r="E21" s="136"/>
      <c r="F21" s="136"/>
      <c r="G21" s="136"/>
      <c r="H21" s="136"/>
      <c r="I21" s="136"/>
      <c r="J21" s="137"/>
    </row>
    <row r="22" spans="1:10" ht="15">
      <c r="A22" s="191"/>
      <c r="B22" s="130" t="s">
        <v>2</v>
      </c>
      <c r="C22" s="131"/>
      <c r="D22" s="132"/>
      <c r="E22" s="130" t="s">
        <v>3</v>
      </c>
      <c r="F22" s="131"/>
      <c r="G22" s="132"/>
      <c r="H22" s="130" t="s">
        <v>4</v>
      </c>
      <c r="I22" s="131"/>
      <c r="J22" s="132"/>
    </row>
    <row r="23" spans="1:10" ht="15.75" thickBot="1">
      <c r="A23" s="191"/>
      <c r="B23" s="187" t="s">
        <v>5</v>
      </c>
      <c r="C23" s="188"/>
      <c r="D23" s="189"/>
      <c r="E23" s="187" t="s">
        <v>5</v>
      </c>
      <c r="F23" s="188"/>
      <c r="G23" s="190"/>
      <c r="H23" s="193" t="s">
        <v>5</v>
      </c>
      <c r="I23" s="194"/>
      <c r="J23" s="195"/>
    </row>
    <row r="24" spans="1:10" ht="15.75" thickBot="1">
      <c r="A24" s="192"/>
      <c r="B24" s="24">
        <v>1</v>
      </c>
      <c r="C24" s="25">
        <v>2</v>
      </c>
      <c r="D24" s="26">
        <v>3</v>
      </c>
      <c r="E24" s="24">
        <v>1</v>
      </c>
      <c r="F24" s="25">
        <v>2</v>
      </c>
      <c r="G24" s="27">
        <v>3</v>
      </c>
      <c r="H24" s="28">
        <v>1</v>
      </c>
      <c r="I24" s="25">
        <v>2</v>
      </c>
      <c r="J24" s="27">
        <v>3</v>
      </c>
    </row>
    <row r="25" spans="1:10" ht="15.75" thickBot="1">
      <c r="A25" s="184" t="s">
        <v>44</v>
      </c>
      <c r="B25" s="185"/>
      <c r="C25" s="185"/>
      <c r="D25" s="185"/>
      <c r="E25" s="185"/>
      <c r="F25" s="185"/>
      <c r="G25" s="185"/>
      <c r="H25" s="185"/>
      <c r="I25" s="185"/>
      <c r="J25" s="186"/>
    </row>
    <row r="26" spans="1:10" ht="15.75" thickBot="1">
      <c r="A26" s="29" t="s">
        <v>78</v>
      </c>
      <c r="B26" s="30">
        <v>4110</v>
      </c>
      <c r="C26" s="30">
        <v>4860</v>
      </c>
      <c r="D26" s="30">
        <v>5595</v>
      </c>
      <c r="E26" s="30">
        <v>4725</v>
      </c>
      <c r="F26" s="30">
        <v>5580</v>
      </c>
      <c r="G26" s="30">
        <v>6435</v>
      </c>
      <c r="H26" s="30">
        <v>5430</v>
      </c>
      <c r="I26" s="30">
        <v>5420</v>
      </c>
      <c r="J26" s="30">
        <v>7410</v>
      </c>
    </row>
    <row r="27" spans="1:10" ht="15.75" thickBot="1">
      <c r="A27" s="33" t="s">
        <v>43</v>
      </c>
      <c r="B27" s="30">
        <v>13890</v>
      </c>
      <c r="C27" s="30">
        <v>14595</v>
      </c>
      <c r="D27" s="30">
        <v>15315</v>
      </c>
      <c r="E27" s="83"/>
      <c r="F27" s="84"/>
      <c r="G27" s="85"/>
      <c r="H27" s="83"/>
      <c r="I27" s="84"/>
      <c r="J27" s="85"/>
    </row>
    <row r="28" spans="1:10" ht="15.75" thickBot="1">
      <c r="A28" s="82"/>
      <c r="B28" s="78"/>
      <c r="C28" s="78"/>
      <c r="D28" s="78"/>
      <c r="E28" s="78"/>
      <c r="F28" s="76"/>
      <c r="G28" s="76"/>
      <c r="H28" s="76"/>
      <c r="I28" s="76"/>
      <c r="J28" s="77"/>
    </row>
    <row r="29" spans="1:10" ht="15">
      <c r="A29" s="178" t="s">
        <v>45</v>
      </c>
      <c r="B29" s="179"/>
      <c r="C29" s="179"/>
      <c r="D29" s="180"/>
      <c r="E29" s="37"/>
      <c r="F29" s="39"/>
      <c r="G29" s="39"/>
      <c r="H29" s="39"/>
      <c r="I29" s="39"/>
      <c r="J29" s="40"/>
    </row>
    <row r="30" spans="1:10" ht="15">
      <c r="A30" s="181" t="s">
        <v>0</v>
      </c>
      <c r="B30" s="182" t="s">
        <v>5</v>
      </c>
      <c r="C30" s="182"/>
      <c r="D30" s="183"/>
      <c r="E30" s="17"/>
      <c r="F30" s="41"/>
      <c r="G30" s="41"/>
      <c r="H30" s="42"/>
      <c r="I30" s="42"/>
      <c r="J30" s="43"/>
    </row>
    <row r="31" spans="1:10" ht="15">
      <c r="A31" s="181"/>
      <c r="B31" s="44">
        <v>1</v>
      </c>
      <c r="C31" s="44">
        <v>2</v>
      </c>
      <c r="D31" s="79">
        <v>3</v>
      </c>
      <c r="E31" s="17"/>
      <c r="F31" s="41"/>
      <c r="G31" s="41"/>
      <c r="H31" s="46"/>
      <c r="I31" s="46"/>
      <c r="J31" s="47"/>
    </row>
    <row r="32" spans="1:10" ht="15">
      <c r="A32" s="48" t="s">
        <v>46</v>
      </c>
      <c r="B32" s="67">
        <v>593</v>
      </c>
      <c r="C32" s="67">
        <v>803</v>
      </c>
      <c r="D32" s="67">
        <v>915</v>
      </c>
      <c r="E32" s="17"/>
      <c r="F32" s="42"/>
      <c r="G32" s="42"/>
      <c r="H32" s="50"/>
      <c r="I32" s="50"/>
      <c r="J32" s="51"/>
    </row>
    <row r="33" spans="1:10" ht="15">
      <c r="A33" s="48" t="s">
        <v>88</v>
      </c>
      <c r="B33" s="67">
        <v>885</v>
      </c>
      <c r="C33" s="67">
        <v>1380</v>
      </c>
      <c r="D33" s="67">
        <v>1598</v>
      </c>
      <c r="E33" s="17"/>
      <c r="F33" s="42"/>
      <c r="G33" s="42"/>
      <c r="H33" s="50"/>
      <c r="I33" s="50"/>
      <c r="J33" s="51"/>
    </row>
    <row r="34" spans="1:10" ht="15">
      <c r="A34" s="48" t="s">
        <v>89</v>
      </c>
      <c r="B34" s="67">
        <v>1313</v>
      </c>
      <c r="C34" s="67">
        <v>2040</v>
      </c>
      <c r="D34" s="67">
        <v>2400</v>
      </c>
      <c r="E34" s="17"/>
      <c r="F34" s="52"/>
      <c r="G34" s="52"/>
      <c r="H34" s="50"/>
      <c r="I34" s="50"/>
      <c r="J34" s="51"/>
    </row>
    <row r="35" spans="1:10" ht="15">
      <c r="A35" s="48" t="s">
        <v>59</v>
      </c>
      <c r="B35" s="67">
        <v>698</v>
      </c>
      <c r="C35" s="67">
        <v>810</v>
      </c>
      <c r="D35" s="67">
        <v>1073</v>
      </c>
      <c r="E35" s="17"/>
      <c r="F35" s="52"/>
      <c r="G35" s="52"/>
      <c r="H35" s="50"/>
      <c r="I35" s="50"/>
      <c r="J35" s="51"/>
    </row>
    <row r="36" spans="1:10" ht="15">
      <c r="A36" s="48" t="s">
        <v>60</v>
      </c>
      <c r="B36" s="67">
        <v>968</v>
      </c>
      <c r="C36" s="67">
        <v>1125</v>
      </c>
      <c r="D36" s="67">
        <v>1500</v>
      </c>
      <c r="E36" s="17"/>
      <c r="F36" s="52"/>
      <c r="G36" s="52"/>
      <c r="H36" s="50"/>
      <c r="I36" s="50"/>
      <c r="J36" s="51"/>
    </row>
    <row r="37" spans="1:10" ht="15">
      <c r="A37" s="88" t="s">
        <v>85</v>
      </c>
      <c r="B37" s="67">
        <v>10050</v>
      </c>
      <c r="C37" s="67">
        <v>10560</v>
      </c>
      <c r="D37" s="67">
        <v>11085</v>
      </c>
      <c r="E37" s="1"/>
      <c r="F37" s="89"/>
      <c r="G37" s="89"/>
      <c r="H37" s="90"/>
      <c r="I37" s="90"/>
      <c r="J37" s="91"/>
    </row>
    <row r="38" spans="1:10" ht="15">
      <c r="A38" s="48" t="s">
        <v>90</v>
      </c>
      <c r="B38" s="108">
        <v>143</v>
      </c>
      <c r="C38" s="109"/>
      <c r="D38" s="110"/>
      <c r="E38" s="17"/>
      <c r="F38" s="52"/>
      <c r="G38" s="52"/>
      <c r="H38" s="50"/>
      <c r="I38" s="50"/>
      <c r="J38" s="51"/>
    </row>
    <row r="39" spans="1:10" ht="15">
      <c r="A39" s="48" t="s">
        <v>86</v>
      </c>
      <c r="B39" s="108">
        <v>8123</v>
      </c>
      <c r="C39" s="109"/>
      <c r="D39" s="110"/>
      <c r="E39" s="17"/>
      <c r="F39" s="68"/>
      <c r="G39" s="52"/>
      <c r="H39" s="50"/>
      <c r="I39" s="50"/>
      <c r="J39" s="51"/>
    </row>
    <row r="40" spans="1:10" ht="15">
      <c r="A40" s="88" t="s">
        <v>91</v>
      </c>
      <c r="B40" s="108">
        <v>1973</v>
      </c>
      <c r="C40" s="109"/>
      <c r="D40" s="110"/>
      <c r="E40" s="1"/>
      <c r="F40" s="89"/>
      <c r="G40" s="89"/>
      <c r="H40" s="90"/>
      <c r="I40" s="90"/>
      <c r="J40" s="91"/>
    </row>
    <row r="41" spans="1:10" ht="15">
      <c r="A41" s="88" t="s">
        <v>92</v>
      </c>
      <c r="B41" s="108">
        <v>3630</v>
      </c>
      <c r="C41" s="109"/>
      <c r="D41" s="110"/>
      <c r="E41" s="1"/>
      <c r="F41" s="89"/>
      <c r="G41" s="89"/>
      <c r="H41" s="90"/>
      <c r="I41" s="90"/>
      <c r="J41" s="91"/>
    </row>
    <row r="42" spans="1:10" ht="15">
      <c r="A42" s="53" t="s">
        <v>53</v>
      </c>
      <c r="B42" s="108">
        <v>540</v>
      </c>
      <c r="C42" s="109"/>
      <c r="D42" s="110"/>
      <c r="E42" s="17"/>
      <c r="F42" s="42"/>
      <c r="G42" s="42"/>
      <c r="H42" s="55"/>
      <c r="I42" s="55"/>
      <c r="J42" s="56"/>
    </row>
    <row r="43" spans="1:10" ht="15.75" thickBot="1">
      <c r="A43" s="81" t="s">
        <v>93</v>
      </c>
      <c r="B43" s="108">
        <v>1943</v>
      </c>
      <c r="C43" s="109"/>
      <c r="D43" s="110"/>
      <c r="E43" s="17"/>
      <c r="F43" s="42"/>
      <c r="G43" s="42"/>
      <c r="H43" s="55"/>
      <c r="I43" s="55"/>
      <c r="J43" s="56"/>
    </row>
    <row r="44" spans="1:10" ht="15">
      <c r="A44" s="57"/>
      <c r="B44" s="17"/>
      <c r="C44" s="17"/>
      <c r="D44" s="17"/>
      <c r="E44" s="17"/>
      <c r="F44" s="52"/>
      <c r="G44" s="52"/>
      <c r="H44" s="55"/>
      <c r="I44" s="55"/>
      <c r="J44" s="56"/>
    </row>
    <row r="45" spans="1:10" ht="15">
      <c r="A45" s="58" t="s">
        <v>7</v>
      </c>
      <c r="B45" s="22"/>
      <c r="C45" s="22"/>
      <c r="D45" s="22"/>
      <c r="E45" s="22"/>
      <c r="F45" s="22"/>
      <c r="G45" s="22"/>
      <c r="H45" s="22"/>
      <c r="I45" s="22"/>
      <c r="J45" s="23"/>
    </row>
    <row r="46" spans="1:10" ht="15.75">
      <c r="A46" s="151" t="s">
        <v>83</v>
      </c>
      <c r="B46" s="152"/>
      <c r="C46" s="152"/>
      <c r="D46" s="152"/>
      <c r="E46" s="152"/>
      <c r="F46" s="152"/>
      <c r="G46" s="152"/>
      <c r="H46" s="152"/>
      <c r="I46" s="152"/>
      <c r="J46" s="153"/>
    </row>
    <row r="47" spans="1:10" ht="15.75">
      <c r="A47" s="151"/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5">
      <c r="A48" s="21"/>
      <c r="B48" s="17"/>
      <c r="C48" s="17"/>
      <c r="D48" s="17"/>
      <c r="E48" s="17"/>
      <c r="F48" s="17"/>
      <c r="G48" s="17"/>
      <c r="H48" s="17"/>
      <c r="I48" s="17"/>
      <c r="J48" s="19"/>
    </row>
    <row r="49" spans="1:10" ht="15.75">
      <c r="A49" s="142" t="s">
        <v>87</v>
      </c>
      <c r="B49" s="143"/>
      <c r="C49" s="143"/>
      <c r="D49" s="143"/>
      <c r="E49" s="143"/>
      <c r="F49" s="143"/>
      <c r="G49" s="143"/>
      <c r="H49" s="143"/>
      <c r="I49" s="143"/>
      <c r="J49" s="144"/>
    </row>
    <row r="50" spans="1:10" ht="15.75" thickBot="1">
      <c r="A50" s="62"/>
      <c r="B50" s="69"/>
      <c r="C50" s="69"/>
      <c r="D50" s="69"/>
      <c r="E50" s="69"/>
      <c r="F50" s="69"/>
      <c r="G50" s="69"/>
      <c r="H50" s="69"/>
      <c r="I50" s="69"/>
      <c r="J50" s="70"/>
    </row>
  </sheetData>
  <sheetProtection/>
  <mergeCells count="57">
    <mergeCell ref="B12:D12"/>
    <mergeCell ref="E12:G12"/>
    <mergeCell ref="H15:J15"/>
    <mergeCell ref="B14:D14"/>
    <mergeCell ref="E14:G14"/>
    <mergeCell ref="H14:J14"/>
    <mergeCell ref="H12:J12"/>
    <mergeCell ref="A8:J8"/>
    <mergeCell ref="B10:J10"/>
    <mergeCell ref="B11:D11"/>
    <mergeCell ref="E11:G11"/>
    <mergeCell ref="H11:J11"/>
    <mergeCell ref="A49:J49"/>
    <mergeCell ref="A25:J25"/>
    <mergeCell ref="B23:D23"/>
    <mergeCell ref="E23:G23"/>
    <mergeCell ref="A21:A24"/>
    <mergeCell ref="B21:J21"/>
    <mergeCell ref="H23:J23"/>
    <mergeCell ref="B22:D22"/>
    <mergeCell ref="E22:G22"/>
    <mergeCell ref="H22:J22"/>
    <mergeCell ref="A47:J47"/>
    <mergeCell ref="A29:D29"/>
    <mergeCell ref="A30:A31"/>
    <mergeCell ref="B30:D30"/>
    <mergeCell ref="B39:D39"/>
    <mergeCell ref="B42:D42"/>
    <mergeCell ref="B38:D38"/>
    <mergeCell ref="B40:D40"/>
    <mergeCell ref="B41:D41"/>
    <mergeCell ref="B43:D43"/>
    <mergeCell ref="A46:J46"/>
    <mergeCell ref="B16:D16"/>
    <mergeCell ref="E16:G16"/>
    <mergeCell ref="H16:J16"/>
    <mergeCell ref="B13:D13"/>
    <mergeCell ref="E13:G13"/>
    <mergeCell ref="H13:J13"/>
    <mergeCell ref="B15:D15"/>
    <mergeCell ref="E15:G15"/>
    <mergeCell ref="B17:D17"/>
    <mergeCell ref="E17:G17"/>
    <mergeCell ref="H17:J17"/>
    <mergeCell ref="B19:D19"/>
    <mergeCell ref="E19:G19"/>
    <mergeCell ref="H19:J19"/>
    <mergeCell ref="B1:K1"/>
    <mergeCell ref="B2:K2"/>
    <mergeCell ref="B3:K3"/>
    <mergeCell ref="B4:K4"/>
    <mergeCell ref="B20:D20"/>
    <mergeCell ref="E20:G20"/>
    <mergeCell ref="H20:J20"/>
    <mergeCell ref="B18:D18"/>
    <mergeCell ref="E18:G18"/>
    <mergeCell ref="H18:J18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tabSelected="1" zoomScale="85" zoomScaleNormal="85" zoomScalePageLayoutView="0" workbookViewId="0" topLeftCell="A1">
      <selection activeCell="J31" sqref="J31"/>
    </sheetView>
  </sheetViews>
  <sheetFormatPr defaultColWidth="9.140625" defaultRowHeight="15"/>
  <cols>
    <col min="1" max="1" width="51.421875" style="75" customWidth="1"/>
    <col min="2" max="2" width="14.140625" style="15" customWidth="1"/>
    <col min="3" max="3" width="11.00390625" style="15" customWidth="1"/>
    <col min="4" max="4" width="12.140625" style="15" customWidth="1"/>
    <col min="5" max="5" width="10.28125" style="15" customWidth="1"/>
    <col min="6" max="6" width="10.7109375" style="15" customWidth="1"/>
    <col min="7" max="7" width="11.140625" style="15" customWidth="1"/>
    <col min="8" max="8" width="12.7109375" style="15" customWidth="1"/>
    <col min="9" max="10" width="11.8515625" style="15" customWidth="1"/>
    <col min="11" max="16384" width="9.140625" style="15" customWidth="1"/>
  </cols>
  <sheetData>
    <row r="1" spans="1:11" ht="18.75">
      <c r="A1" s="13"/>
      <c r="B1" s="102" t="s">
        <v>94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6"/>
      <c r="B2" s="104" t="s">
        <v>95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16"/>
      <c r="B3" s="102" t="s">
        <v>96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>
      <c r="A4" s="16"/>
      <c r="B4" s="102" t="s">
        <v>97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0" ht="15">
      <c r="A5" s="16"/>
      <c r="B5" s="17"/>
      <c r="C5" s="17"/>
      <c r="D5" s="17"/>
      <c r="E5" s="17"/>
      <c r="F5" s="17"/>
      <c r="G5" s="17"/>
      <c r="H5" s="18"/>
      <c r="I5" s="17"/>
      <c r="J5" s="19"/>
    </row>
    <row r="6" spans="1:10" ht="15">
      <c r="A6" s="16"/>
      <c r="B6" s="17"/>
      <c r="C6" s="17"/>
      <c r="D6" s="17"/>
      <c r="E6" s="17"/>
      <c r="F6" s="17"/>
      <c r="G6" s="17"/>
      <c r="H6" s="20"/>
      <c r="I6" s="17"/>
      <c r="J6" s="19"/>
    </row>
    <row r="7" spans="1:10" ht="15">
      <c r="A7" s="16"/>
      <c r="B7" s="17"/>
      <c r="C7" s="17"/>
      <c r="D7" s="17"/>
      <c r="E7" s="17"/>
      <c r="F7" s="17"/>
      <c r="G7" s="17"/>
      <c r="H7" s="17"/>
      <c r="I7" s="17"/>
      <c r="J7" s="19"/>
    </row>
    <row r="8" spans="1:10" ht="21">
      <c r="A8" s="160" t="s">
        <v>30</v>
      </c>
      <c r="B8" s="161"/>
      <c r="C8" s="161"/>
      <c r="D8" s="161"/>
      <c r="E8" s="161"/>
      <c r="F8" s="161"/>
      <c r="G8" s="161"/>
      <c r="H8" s="161"/>
      <c r="I8" s="161"/>
      <c r="J8" s="162"/>
    </row>
    <row r="9" spans="1:10" ht="15">
      <c r="A9" s="16"/>
      <c r="B9" s="17"/>
      <c r="C9" s="17"/>
      <c r="D9" s="17"/>
      <c r="E9" s="17"/>
      <c r="F9" s="17"/>
      <c r="G9" s="17"/>
      <c r="H9" s="17"/>
      <c r="I9" s="17"/>
      <c r="J9" s="19"/>
    </row>
    <row r="10" spans="1:10" ht="15">
      <c r="A10" s="16"/>
      <c r="B10" s="216" t="s">
        <v>6</v>
      </c>
      <c r="C10" s="216"/>
      <c r="D10" s="216"/>
      <c r="E10" s="216"/>
      <c r="F10" s="216"/>
      <c r="G10" s="216"/>
      <c r="H10" s="216"/>
      <c r="I10" s="216"/>
      <c r="J10" s="217"/>
    </row>
    <row r="11" spans="1:10" ht="15">
      <c r="A11" s="16"/>
      <c r="B11" s="166" t="s">
        <v>52</v>
      </c>
      <c r="C11" s="198"/>
      <c r="D11" s="199"/>
      <c r="E11" s="200" t="s">
        <v>48</v>
      </c>
      <c r="F11" s="196"/>
      <c r="G11" s="196"/>
      <c r="H11" s="200" t="s">
        <v>49</v>
      </c>
      <c r="I11" s="196"/>
      <c r="J11" s="197"/>
    </row>
    <row r="12" spans="1:10" ht="15">
      <c r="A12" s="16"/>
      <c r="B12" s="214" t="s">
        <v>24</v>
      </c>
      <c r="C12" s="214"/>
      <c r="D12" s="214"/>
      <c r="E12" s="214" t="s">
        <v>29</v>
      </c>
      <c r="F12" s="214"/>
      <c r="G12" s="214"/>
      <c r="H12" s="214" t="s">
        <v>34</v>
      </c>
      <c r="I12" s="214"/>
      <c r="J12" s="215"/>
    </row>
    <row r="13" spans="1:10" ht="15">
      <c r="A13" s="16"/>
      <c r="B13" s="214" t="s">
        <v>17</v>
      </c>
      <c r="C13" s="214"/>
      <c r="D13" s="214"/>
      <c r="E13" s="214" t="s">
        <v>20</v>
      </c>
      <c r="F13" s="214"/>
      <c r="G13" s="214"/>
      <c r="H13" s="214" t="s">
        <v>22</v>
      </c>
      <c r="I13" s="214"/>
      <c r="J13" s="215"/>
    </row>
    <row r="14" spans="1:10" ht="15">
      <c r="A14" s="16"/>
      <c r="B14" s="214" t="s">
        <v>16</v>
      </c>
      <c r="C14" s="214"/>
      <c r="D14" s="214"/>
      <c r="E14" s="214" t="s">
        <v>28</v>
      </c>
      <c r="F14" s="214"/>
      <c r="G14" s="214"/>
      <c r="H14" s="214" t="s">
        <v>27</v>
      </c>
      <c r="I14" s="214"/>
      <c r="J14" s="215"/>
    </row>
    <row r="15" spans="1:10" ht="15">
      <c r="A15" s="16"/>
      <c r="B15" s="214" t="s">
        <v>19</v>
      </c>
      <c r="C15" s="214"/>
      <c r="D15" s="214"/>
      <c r="E15" s="214" t="s">
        <v>18</v>
      </c>
      <c r="F15" s="214"/>
      <c r="G15" s="214"/>
      <c r="H15" s="214" t="s">
        <v>23</v>
      </c>
      <c r="I15" s="214"/>
      <c r="J15" s="215"/>
    </row>
    <row r="16" spans="1:10" ht="15">
      <c r="A16" s="16"/>
      <c r="B16" s="214" t="s">
        <v>35</v>
      </c>
      <c r="C16" s="214"/>
      <c r="D16" s="214"/>
      <c r="E16" s="214" t="s">
        <v>33</v>
      </c>
      <c r="F16" s="214"/>
      <c r="G16" s="214"/>
      <c r="H16" s="214" t="s">
        <v>50</v>
      </c>
      <c r="I16" s="214"/>
      <c r="J16" s="215"/>
    </row>
    <row r="17" spans="1:10" ht="15">
      <c r="A17" s="16"/>
      <c r="B17" s="214" t="s">
        <v>26</v>
      </c>
      <c r="C17" s="214"/>
      <c r="D17" s="214"/>
      <c r="E17" s="214" t="s">
        <v>25</v>
      </c>
      <c r="F17" s="214"/>
      <c r="G17" s="214"/>
      <c r="H17" s="214" t="s">
        <v>63</v>
      </c>
      <c r="I17" s="214"/>
      <c r="J17" s="215"/>
    </row>
    <row r="18" spans="1:10" ht="15">
      <c r="A18" s="16"/>
      <c r="B18" s="214"/>
      <c r="C18" s="214"/>
      <c r="D18" s="214"/>
      <c r="E18" s="214" t="s">
        <v>21</v>
      </c>
      <c r="F18" s="214"/>
      <c r="G18" s="214"/>
      <c r="H18" s="123" t="s">
        <v>64</v>
      </c>
      <c r="I18" s="124"/>
      <c r="J18" s="125"/>
    </row>
    <row r="19" spans="1:10" ht="15">
      <c r="A19" s="71"/>
      <c r="B19" s="204"/>
      <c r="C19" s="205"/>
      <c r="D19" s="206"/>
      <c r="E19" s="204" t="s">
        <v>61</v>
      </c>
      <c r="F19" s="205"/>
      <c r="G19" s="206"/>
      <c r="H19" s="204" t="s">
        <v>65</v>
      </c>
      <c r="I19" s="205"/>
      <c r="J19" s="213"/>
    </row>
    <row r="20" spans="1:10" ht="15.75" thickBot="1">
      <c r="A20" s="16"/>
      <c r="B20" s="204"/>
      <c r="C20" s="205"/>
      <c r="D20" s="206"/>
      <c r="E20" s="204" t="s">
        <v>62</v>
      </c>
      <c r="F20" s="205"/>
      <c r="G20" s="206"/>
      <c r="H20" s="204"/>
      <c r="I20" s="205"/>
      <c r="J20" s="213"/>
    </row>
    <row r="21" spans="1:10" ht="15.75" thickBot="1">
      <c r="A21" s="148" t="s">
        <v>0</v>
      </c>
      <c r="B21" s="207" t="s">
        <v>1</v>
      </c>
      <c r="C21" s="208"/>
      <c r="D21" s="208"/>
      <c r="E21" s="208"/>
      <c r="F21" s="208"/>
      <c r="G21" s="208"/>
      <c r="H21" s="208"/>
      <c r="I21" s="208"/>
      <c r="J21" s="209"/>
    </row>
    <row r="22" spans="1:10" ht="15">
      <c r="A22" s="191"/>
      <c r="B22" s="134" t="s">
        <v>2</v>
      </c>
      <c r="C22" s="201"/>
      <c r="D22" s="202"/>
      <c r="E22" s="134" t="s">
        <v>3</v>
      </c>
      <c r="F22" s="201"/>
      <c r="G22" s="203"/>
      <c r="H22" s="210" t="s">
        <v>4</v>
      </c>
      <c r="I22" s="211"/>
      <c r="J22" s="212"/>
    </row>
    <row r="23" spans="1:10" ht="15.75" thickBot="1">
      <c r="A23" s="191"/>
      <c r="B23" s="187" t="s">
        <v>5</v>
      </c>
      <c r="C23" s="188"/>
      <c r="D23" s="189"/>
      <c r="E23" s="187" t="s">
        <v>5</v>
      </c>
      <c r="F23" s="188"/>
      <c r="G23" s="190"/>
      <c r="H23" s="193" t="s">
        <v>5</v>
      </c>
      <c r="I23" s="194"/>
      <c r="J23" s="195"/>
    </row>
    <row r="24" spans="1:10" ht="15.75" thickBot="1">
      <c r="A24" s="192"/>
      <c r="B24" s="24">
        <v>1</v>
      </c>
      <c r="C24" s="25">
        <v>2</v>
      </c>
      <c r="D24" s="26">
        <v>3</v>
      </c>
      <c r="E24" s="24">
        <v>1</v>
      </c>
      <c r="F24" s="25">
        <v>2</v>
      </c>
      <c r="G24" s="27">
        <v>3</v>
      </c>
      <c r="H24" s="28">
        <v>1</v>
      </c>
      <c r="I24" s="25">
        <v>2</v>
      </c>
      <c r="J24" s="27">
        <v>3</v>
      </c>
    </row>
    <row r="25" spans="1:10" ht="15.75" thickBot="1">
      <c r="A25" s="184" t="s">
        <v>44</v>
      </c>
      <c r="B25" s="185"/>
      <c r="C25" s="185"/>
      <c r="D25" s="185"/>
      <c r="E25" s="185"/>
      <c r="F25" s="185"/>
      <c r="G25" s="185"/>
      <c r="H25" s="185"/>
      <c r="I25" s="185"/>
      <c r="J25" s="186"/>
    </row>
    <row r="26" spans="1:10" ht="15.75" thickBot="1">
      <c r="A26" s="29" t="s">
        <v>78</v>
      </c>
      <c r="B26" s="101">
        <v>4320</v>
      </c>
      <c r="C26" s="101">
        <v>5430</v>
      </c>
      <c r="D26" s="101">
        <v>5910</v>
      </c>
      <c r="E26" s="101">
        <v>5475</v>
      </c>
      <c r="F26" s="101">
        <v>6240</v>
      </c>
      <c r="G26" s="101">
        <v>6795</v>
      </c>
      <c r="H26" s="101">
        <v>6285</v>
      </c>
      <c r="I26" s="101">
        <v>7185</v>
      </c>
      <c r="J26" s="101">
        <v>7830</v>
      </c>
    </row>
    <row r="27" spans="1:10" ht="15.75" thickBot="1">
      <c r="A27" s="33" t="s">
        <v>43</v>
      </c>
      <c r="B27" s="101">
        <v>15030</v>
      </c>
      <c r="C27" s="101">
        <v>15795</v>
      </c>
      <c r="D27" s="101">
        <v>16575</v>
      </c>
      <c r="E27" s="101">
        <v>17400</v>
      </c>
      <c r="F27" s="101">
        <v>18270</v>
      </c>
      <c r="G27" s="101">
        <v>19185</v>
      </c>
      <c r="H27" s="101">
        <v>20145</v>
      </c>
      <c r="I27" s="101">
        <v>21150</v>
      </c>
      <c r="J27" s="101">
        <v>22215</v>
      </c>
    </row>
    <row r="28" spans="1:10" ht="15.75" thickBot="1">
      <c r="A28" s="82"/>
      <c r="B28" s="78"/>
      <c r="C28" s="78"/>
      <c r="D28" s="78"/>
      <c r="E28" s="78"/>
      <c r="F28" s="76"/>
      <c r="G28" s="76"/>
      <c r="H28" s="76"/>
      <c r="I28" s="76"/>
      <c r="J28" s="77"/>
    </row>
    <row r="29" spans="1:10" ht="15">
      <c r="A29" s="178" t="s">
        <v>45</v>
      </c>
      <c r="B29" s="179"/>
      <c r="C29" s="179"/>
      <c r="D29" s="180"/>
      <c r="E29" s="37"/>
      <c r="F29" s="39"/>
      <c r="G29" s="39"/>
      <c r="H29" s="39"/>
      <c r="I29" s="39"/>
      <c r="J29" s="40"/>
    </row>
    <row r="30" spans="1:10" ht="15">
      <c r="A30" s="133" t="s">
        <v>0</v>
      </c>
      <c r="B30" s="182" t="s">
        <v>5</v>
      </c>
      <c r="C30" s="182"/>
      <c r="D30" s="183"/>
      <c r="E30" s="17"/>
      <c r="F30" s="72"/>
      <c r="G30" s="41"/>
      <c r="H30" s="42"/>
      <c r="I30" s="42"/>
      <c r="J30" s="43"/>
    </row>
    <row r="31" spans="1:10" ht="15">
      <c r="A31" s="134"/>
      <c r="B31" s="44">
        <v>1</v>
      </c>
      <c r="C31" s="44">
        <v>2</v>
      </c>
      <c r="D31" s="79">
        <v>3</v>
      </c>
      <c r="E31" s="17"/>
      <c r="F31" s="41"/>
      <c r="G31" s="41"/>
      <c r="H31" s="46"/>
      <c r="I31" s="46"/>
      <c r="J31" s="47"/>
    </row>
    <row r="32" spans="1:10" ht="15">
      <c r="A32" s="48" t="s">
        <v>46</v>
      </c>
      <c r="B32" s="67">
        <v>593</v>
      </c>
      <c r="C32" s="67">
        <v>803</v>
      </c>
      <c r="D32" s="67">
        <v>915</v>
      </c>
      <c r="E32" s="17"/>
      <c r="F32" s="54"/>
      <c r="G32" s="42"/>
      <c r="H32" s="50"/>
      <c r="I32" s="50"/>
      <c r="J32" s="51"/>
    </row>
    <row r="33" spans="1:10" ht="15">
      <c r="A33" s="48" t="s">
        <v>88</v>
      </c>
      <c r="B33" s="67">
        <v>885</v>
      </c>
      <c r="C33" s="67">
        <v>1380</v>
      </c>
      <c r="D33" s="67">
        <v>1598</v>
      </c>
      <c r="E33" s="17"/>
      <c r="F33" s="42"/>
      <c r="G33" s="42"/>
      <c r="H33" s="50"/>
      <c r="I33" s="50"/>
      <c r="J33" s="51"/>
    </row>
    <row r="34" spans="1:10" ht="15">
      <c r="A34" s="48" t="s">
        <v>89</v>
      </c>
      <c r="B34" s="67">
        <v>1313</v>
      </c>
      <c r="C34" s="67">
        <v>2040</v>
      </c>
      <c r="D34" s="67">
        <v>2400</v>
      </c>
      <c r="E34" s="17"/>
      <c r="F34" s="52"/>
      <c r="G34" s="52"/>
      <c r="H34" s="50"/>
      <c r="I34" s="50"/>
      <c r="J34" s="51"/>
    </row>
    <row r="35" spans="1:10" ht="15">
      <c r="A35" s="48" t="s">
        <v>59</v>
      </c>
      <c r="B35" s="67">
        <v>698</v>
      </c>
      <c r="C35" s="67">
        <v>810</v>
      </c>
      <c r="D35" s="67">
        <v>1073</v>
      </c>
      <c r="E35" s="17"/>
      <c r="F35" s="52"/>
      <c r="G35" s="52"/>
      <c r="H35" s="50"/>
      <c r="I35" s="50"/>
      <c r="J35" s="51"/>
    </row>
    <row r="36" spans="1:10" ht="15">
      <c r="A36" s="48" t="s">
        <v>60</v>
      </c>
      <c r="B36" s="67">
        <v>968</v>
      </c>
      <c r="C36" s="67">
        <v>1125</v>
      </c>
      <c r="D36" s="67">
        <v>1500</v>
      </c>
      <c r="E36" s="17"/>
      <c r="F36" s="52"/>
      <c r="G36" s="52"/>
      <c r="H36" s="50"/>
      <c r="I36" s="50"/>
      <c r="J36" s="51"/>
    </row>
    <row r="37" spans="1:10" ht="15">
      <c r="A37" s="88" t="s">
        <v>85</v>
      </c>
      <c r="B37" s="67">
        <v>10050</v>
      </c>
      <c r="C37" s="67">
        <v>10560</v>
      </c>
      <c r="D37" s="67">
        <v>11085</v>
      </c>
      <c r="E37" s="1"/>
      <c r="F37" s="89"/>
      <c r="G37" s="89"/>
      <c r="H37" s="90"/>
      <c r="I37" s="90"/>
      <c r="J37" s="91"/>
    </row>
    <row r="38" spans="1:10" ht="15">
      <c r="A38" s="48" t="s">
        <v>90</v>
      </c>
      <c r="B38" s="108">
        <v>143</v>
      </c>
      <c r="C38" s="109"/>
      <c r="D38" s="110"/>
      <c r="E38" s="17"/>
      <c r="F38" s="52"/>
      <c r="G38" s="52"/>
      <c r="H38" s="50"/>
      <c r="I38" s="50"/>
      <c r="J38" s="51"/>
    </row>
    <row r="39" spans="1:10" ht="15">
      <c r="A39" s="73" t="s">
        <v>86</v>
      </c>
      <c r="B39" s="108">
        <v>8123</v>
      </c>
      <c r="C39" s="109"/>
      <c r="D39" s="110"/>
      <c r="E39" s="17"/>
      <c r="F39" s="52"/>
      <c r="G39" s="52"/>
      <c r="H39" s="50"/>
      <c r="I39" s="50"/>
      <c r="J39" s="51"/>
    </row>
    <row r="40" spans="1:10" ht="15">
      <c r="A40" s="88" t="s">
        <v>91</v>
      </c>
      <c r="B40" s="108">
        <v>1973</v>
      </c>
      <c r="C40" s="109"/>
      <c r="D40" s="110"/>
      <c r="E40" s="1"/>
      <c r="F40" s="89"/>
      <c r="G40" s="89"/>
      <c r="H40" s="90"/>
      <c r="I40" s="90"/>
      <c r="J40" s="91"/>
    </row>
    <row r="41" spans="1:10" ht="15">
      <c r="A41" s="88" t="s">
        <v>92</v>
      </c>
      <c r="B41" s="108">
        <v>3630</v>
      </c>
      <c r="C41" s="109"/>
      <c r="D41" s="110"/>
      <c r="E41" s="1"/>
      <c r="F41" s="89"/>
      <c r="G41" s="89"/>
      <c r="H41" s="90"/>
      <c r="I41" s="90"/>
      <c r="J41" s="91"/>
    </row>
    <row r="42" spans="1:10" ht="15">
      <c r="A42" s="53" t="s">
        <v>53</v>
      </c>
      <c r="B42" s="108">
        <v>540</v>
      </c>
      <c r="C42" s="109"/>
      <c r="D42" s="110"/>
      <c r="E42" s="17"/>
      <c r="F42" s="42"/>
      <c r="G42" s="42"/>
      <c r="H42" s="55"/>
      <c r="I42" s="55"/>
      <c r="J42" s="56"/>
    </row>
    <row r="43" spans="1:10" ht="15.75" thickBot="1">
      <c r="A43" s="81" t="s">
        <v>93</v>
      </c>
      <c r="B43" s="108">
        <v>1943</v>
      </c>
      <c r="C43" s="109"/>
      <c r="D43" s="110"/>
      <c r="E43" s="17"/>
      <c r="F43" s="42"/>
      <c r="G43" s="42"/>
      <c r="H43" s="55"/>
      <c r="I43" s="55"/>
      <c r="J43" s="56"/>
    </row>
    <row r="44" spans="1:10" ht="15">
      <c r="A44" s="57"/>
      <c r="B44" s="17"/>
      <c r="C44" s="17"/>
      <c r="D44" s="17"/>
      <c r="E44" s="17"/>
      <c r="F44" s="52"/>
      <c r="G44" s="52"/>
      <c r="H44" s="55"/>
      <c r="I44" s="55"/>
      <c r="J44" s="56"/>
    </row>
    <row r="45" spans="1:10" ht="15">
      <c r="A45" s="58" t="s">
        <v>7</v>
      </c>
      <c r="B45" s="22"/>
      <c r="C45" s="22"/>
      <c r="D45" s="22"/>
      <c r="E45" s="22"/>
      <c r="F45" s="22"/>
      <c r="G45" s="22"/>
      <c r="H45" s="22"/>
      <c r="I45" s="22"/>
      <c r="J45" s="23"/>
    </row>
    <row r="46" spans="1:10" ht="15.75">
      <c r="A46" s="151" t="s">
        <v>83</v>
      </c>
      <c r="B46" s="152"/>
      <c r="C46" s="152"/>
      <c r="D46" s="152"/>
      <c r="E46" s="152"/>
      <c r="F46" s="152"/>
      <c r="G46" s="152"/>
      <c r="H46" s="152"/>
      <c r="I46" s="152"/>
      <c r="J46" s="153"/>
    </row>
    <row r="47" spans="1:10" ht="15.75">
      <c r="A47" s="151"/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5">
      <c r="A48" s="16"/>
      <c r="B48" s="17"/>
      <c r="C48" s="17"/>
      <c r="D48" s="17"/>
      <c r="E48" s="17"/>
      <c r="F48" s="17"/>
      <c r="G48" s="17"/>
      <c r="H48" s="17"/>
      <c r="I48" s="17"/>
      <c r="J48" s="19"/>
    </row>
    <row r="49" spans="1:10" ht="15.75">
      <c r="A49" s="142" t="s">
        <v>87</v>
      </c>
      <c r="B49" s="143"/>
      <c r="C49" s="143"/>
      <c r="D49" s="143"/>
      <c r="E49" s="143"/>
      <c r="F49" s="143"/>
      <c r="G49" s="143"/>
      <c r="H49" s="143"/>
      <c r="I49" s="143"/>
      <c r="J49" s="144"/>
    </row>
    <row r="50" spans="1:10" ht="15.75" thickBot="1">
      <c r="A50" s="74"/>
      <c r="B50" s="69"/>
      <c r="C50" s="69"/>
      <c r="D50" s="69"/>
      <c r="E50" s="69"/>
      <c r="F50" s="69"/>
      <c r="G50" s="69"/>
      <c r="H50" s="69"/>
      <c r="I50" s="69"/>
      <c r="J50" s="70"/>
    </row>
  </sheetData>
  <sheetProtection/>
  <mergeCells count="57">
    <mergeCell ref="A8:J8"/>
    <mergeCell ref="B10:J10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H20:J20"/>
    <mergeCell ref="B18:D18"/>
    <mergeCell ref="E18:G18"/>
    <mergeCell ref="H18:J18"/>
    <mergeCell ref="B19:D19"/>
    <mergeCell ref="E19:G19"/>
    <mergeCell ref="H19:J19"/>
    <mergeCell ref="A49:J49"/>
    <mergeCell ref="A25:J25"/>
    <mergeCell ref="A21:A24"/>
    <mergeCell ref="B21:J21"/>
    <mergeCell ref="H22:J22"/>
    <mergeCell ref="E23:G23"/>
    <mergeCell ref="H23:J23"/>
    <mergeCell ref="B23:D23"/>
    <mergeCell ref="A29:D29"/>
    <mergeCell ref="A30:A31"/>
    <mergeCell ref="A46:J46"/>
    <mergeCell ref="A47:J47"/>
    <mergeCell ref="B42:D42"/>
    <mergeCell ref="B43:D43"/>
    <mergeCell ref="B38:D38"/>
    <mergeCell ref="B40:D40"/>
    <mergeCell ref="B41:D41"/>
    <mergeCell ref="B1:K1"/>
    <mergeCell ref="B2:K2"/>
    <mergeCell ref="B3:K3"/>
    <mergeCell ref="B4:K4"/>
    <mergeCell ref="B30:D30"/>
    <mergeCell ref="B39:D39"/>
    <mergeCell ref="B22:D22"/>
    <mergeCell ref="E22:G22"/>
    <mergeCell ref="B20:D20"/>
    <mergeCell ref="E20:G20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N26" sqref="N26:N28"/>
    </sheetView>
  </sheetViews>
  <sheetFormatPr defaultColWidth="9.140625" defaultRowHeight="15"/>
  <cols>
    <col min="1" max="1" width="20.140625" style="0" bestFit="1" customWidth="1"/>
    <col min="2" max="3" width="9.140625" style="3" customWidth="1"/>
    <col min="4" max="4" width="2.140625" style="0" customWidth="1"/>
    <col min="6" max="6" width="21.57421875" style="0" bestFit="1" customWidth="1"/>
  </cols>
  <sheetData>
    <row r="1" spans="1:7" ht="15">
      <c r="A1" t="s">
        <v>76</v>
      </c>
      <c r="B1" s="3">
        <v>313.723</v>
      </c>
      <c r="E1" s="4" t="s">
        <v>6</v>
      </c>
      <c r="F1" s="5"/>
      <c r="G1" s="5"/>
    </row>
    <row r="2" spans="1:14" ht="15" customHeight="1">
      <c r="A2" s="8" t="s">
        <v>41</v>
      </c>
      <c r="B2" s="3">
        <v>29.957</v>
      </c>
      <c r="E2" s="6" t="s">
        <v>39</v>
      </c>
      <c r="F2" s="6" t="s">
        <v>37</v>
      </c>
      <c r="G2" s="6" t="s">
        <v>41</v>
      </c>
      <c r="H2" s="3">
        <f aca="true" t="shared" si="0" ref="H2:J3">VLOOKUP(E2,$A$2:$B$12,2,FALSE)</f>
        <v>39.653</v>
      </c>
      <c r="I2" s="3">
        <f t="shared" si="0"/>
        <v>43.93</v>
      </c>
      <c r="J2" s="3">
        <f t="shared" si="0"/>
        <v>29.957</v>
      </c>
      <c r="L2" s="12">
        <f aca="true" t="shared" si="1" ref="L2:N3">H2/$B$49</f>
        <v>0.005666596405234596</v>
      </c>
      <c r="M2" s="12">
        <f t="shared" si="1"/>
        <v>0.00627779941194754</v>
      </c>
      <c r="N2" s="12">
        <f t="shared" si="1"/>
        <v>0.004280993329927441</v>
      </c>
    </row>
    <row r="3" spans="1:14" ht="15">
      <c r="A3" s="8" t="s">
        <v>37</v>
      </c>
      <c r="B3" s="3">
        <v>43.93</v>
      </c>
      <c r="E3" s="6" t="s">
        <v>40</v>
      </c>
      <c r="F3" s="6" t="s">
        <v>38</v>
      </c>
      <c r="G3" s="6" t="s">
        <v>42</v>
      </c>
      <c r="H3" s="3">
        <f t="shared" si="0"/>
        <v>65.063</v>
      </c>
      <c r="I3" s="3">
        <f t="shared" si="0"/>
        <v>25.533</v>
      </c>
      <c r="J3" s="3">
        <f t="shared" si="0"/>
        <v>10.621</v>
      </c>
      <c r="L3" s="12">
        <f t="shared" si="1"/>
        <v>0.009297802484396605</v>
      </c>
      <c r="M3" s="12">
        <f t="shared" si="1"/>
        <v>0.0036487833458970307</v>
      </c>
      <c r="N3" s="12">
        <f t="shared" si="1"/>
        <v>0.0015177898373388307</v>
      </c>
    </row>
    <row r="4" spans="1:14" ht="15">
      <c r="A4" s="8" t="s">
        <v>55</v>
      </c>
      <c r="B4" s="3">
        <v>5.903</v>
      </c>
      <c r="E4" s="6"/>
      <c r="F4" s="7" t="s">
        <v>54</v>
      </c>
      <c r="G4" s="7" t="s">
        <v>55</v>
      </c>
      <c r="I4" s="3">
        <f>VLOOKUP(F4,$A$2:$B$12,2,FALSE)</f>
        <v>3.362</v>
      </c>
      <c r="J4" s="3">
        <f>VLOOKUP(G4,$A$2:$B$12,2,FALSE)</f>
        <v>5.903</v>
      </c>
      <c r="M4" s="12">
        <f>I4/$B$49</f>
        <v>0.0004804452907572873</v>
      </c>
      <c r="N4" s="12">
        <f>J4/$B$49</f>
        <v>0.0008435658986734881</v>
      </c>
    </row>
    <row r="5" spans="1:14" ht="15">
      <c r="A5" s="8" t="s">
        <v>38</v>
      </c>
      <c r="B5" s="3">
        <v>25.533</v>
      </c>
      <c r="E5" s="6"/>
      <c r="F5" s="7" t="s">
        <v>56</v>
      </c>
      <c r="G5" s="7" t="s">
        <v>57</v>
      </c>
      <c r="I5" s="3">
        <f>VLOOKUP(F5,$A$2:$B$12,2,FALSE)</f>
        <v>22.498</v>
      </c>
      <c r="J5" s="3">
        <f>VLOOKUP(G5,$A$2:$B$12,2,FALSE)</f>
        <v>27.583</v>
      </c>
      <c r="M5" s="12">
        <f>I5/$B$49</f>
        <v>0.0032150678618255353</v>
      </c>
      <c r="N5" s="12">
        <f>J5/$B$49</f>
        <v>0.003941737791480742</v>
      </c>
    </row>
    <row r="6" spans="1:13" ht="15">
      <c r="A6" s="8" t="s">
        <v>54</v>
      </c>
      <c r="B6" s="3">
        <v>3.362</v>
      </c>
      <c r="E6" s="6"/>
      <c r="F6" s="7" t="s">
        <v>58</v>
      </c>
      <c r="G6" s="7" t="s">
        <v>66</v>
      </c>
      <c r="I6" s="3">
        <f>VLOOKUP(F6,$A$2:$B$12,2,FALSE)</f>
        <v>39.62</v>
      </c>
      <c r="J6" s="3"/>
      <c r="M6" s="12">
        <f>I6/$B$49</f>
        <v>0.005661880553183736</v>
      </c>
    </row>
    <row r="7" spans="1:2" ht="15">
      <c r="A7" s="8" t="s">
        <v>56</v>
      </c>
      <c r="B7" s="3">
        <v>22.498</v>
      </c>
    </row>
    <row r="8" spans="1:2" ht="15">
      <c r="A8" s="8" t="s">
        <v>57</v>
      </c>
      <c r="B8" s="3">
        <v>27.583</v>
      </c>
    </row>
    <row r="9" spans="1:2" ht="15">
      <c r="A9" s="8" t="s">
        <v>42</v>
      </c>
      <c r="B9" s="3">
        <v>10.621</v>
      </c>
    </row>
    <row r="10" spans="1:2" ht="15">
      <c r="A10" s="8" t="s">
        <v>39</v>
      </c>
      <c r="B10" s="3">
        <v>39.653</v>
      </c>
    </row>
    <row r="11" spans="1:2" ht="15">
      <c r="A11" s="8" t="s">
        <v>40</v>
      </c>
      <c r="B11" s="3">
        <v>65.063</v>
      </c>
    </row>
    <row r="12" spans="1:2" ht="15">
      <c r="A12" s="8" t="s">
        <v>58</v>
      </c>
      <c r="B12" s="3">
        <v>39.62</v>
      </c>
    </row>
    <row r="13" spans="1:14" ht="15">
      <c r="A13" t="s">
        <v>77</v>
      </c>
      <c r="B13" s="3">
        <v>5007.123</v>
      </c>
      <c r="E13" t="s">
        <v>11</v>
      </c>
      <c r="F13" t="s">
        <v>15</v>
      </c>
      <c r="G13" t="s">
        <v>13</v>
      </c>
      <c r="H13" s="3">
        <f>VLOOKUP(E13,$A$14:$B$27,2,FALSE)</f>
        <v>43.181</v>
      </c>
      <c r="I13" s="3">
        <f aca="true" t="shared" si="2" ref="I13:I18">VLOOKUP(F13,$A$14:$B$27,2,FALSE)</f>
        <v>89.426</v>
      </c>
      <c r="J13" s="3">
        <f>VLOOKUP(G13,$A$14:$B$27,2,FALSE)</f>
        <v>3.052</v>
      </c>
      <c r="L13" s="12">
        <f>H13/$B$49</f>
        <v>0.006170763860853784</v>
      </c>
      <c r="M13" s="12">
        <f aca="true" t="shared" si="3" ref="M13:M19">I13/$B$49</f>
        <v>0.012779387439399516</v>
      </c>
      <c r="N13" s="12">
        <f>J13/$B$49</f>
        <v>0.000436144862400726</v>
      </c>
    </row>
    <row r="14" spans="1:14" ht="15">
      <c r="A14" s="8" t="s">
        <v>15</v>
      </c>
      <c r="B14" s="3">
        <v>89.426</v>
      </c>
      <c r="E14" t="s">
        <v>12</v>
      </c>
      <c r="F14" s="2" t="s">
        <v>73</v>
      </c>
      <c r="G14" s="2" t="s">
        <v>75</v>
      </c>
      <c r="H14" s="3">
        <f>VLOOKUP(E14,$A$14:$B$27,2,FALSE)</f>
        <v>28.04</v>
      </c>
      <c r="I14" s="3">
        <f t="shared" si="2"/>
        <v>31.686</v>
      </c>
      <c r="J14" s="3">
        <f>VLOOKUP(G14,$A$14:$B$27,2,FALSE)</f>
        <v>13.437</v>
      </c>
      <c r="L14" s="12">
        <f>H14/$B$49</f>
        <v>0.00400704519715477</v>
      </c>
      <c r="M14" s="12">
        <f t="shared" si="3"/>
        <v>0.004528075396470971</v>
      </c>
      <c r="N14" s="12">
        <f>J14/$B$49</f>
        <v>0.0019202092123455292</v>
      </c>
    </row>
    <row r="15" spans="1:14" ht="15">
      <c r="A15" s="8" t="s">
        <v>73</v>
      </c>
      <c r="B15" s="3">
        <v>31.686</v>
      </c>
      <c r="E15" t="s">
        <v>10</v>
      </c>
      <c r="F15" s="2" t="s">
        <v>74</v>
      </c>
      <c r="H15" s="3">
        <f>VLOOKUP(E15,$A$14:$B$27,2,FALSE)</f>
        <v>3146.851</v>
      </c>
      <c r="I15" s="3">
        <f t="shared" si="2"/>
        <v>31.447</v>
      </c>
      <c r="J15" s="3"/>
      <c r="L15" s="12">
        <f>H15/$B$49</f>
        <v>0.4496995073363654</v>
      </c>
      <c r="M15" s="12">
        <f t="shared" si="3"/>
        <v>0.004493921195254138</v>
      </c>
      <c r="N15" s="12"/>
    </row>
    <row r="16" spans="1:14" ht="15">
      <c r="A16" s="8" t="s">
        <v>74</v>
      </c>
      <c r="B16" s="3">
        <v>31.447</v>
      </c>
      <c r="E16" t="s">
        <v>9</v>
      </c>
      <c r="F16" t="s">
        <v>47</v>
      </c>
      <c r="H16" s="3">
        <f>VLOOKUP(E16,$A$14:$B$27,2,FALSE)</f>
        <v>35.825</v>
      </c>
      <c r="I16" s="3">
        <f t="shared" si="2"/>
        <v>1302.407</v>
      </c>
      <c r="J16" s="3"/>
      <c r="L16" s="12">
        <f>H16/$B$49</f>
        <v>0.005119557567334866</v>
      </c>
      <c r="M16" s="12">
        <f t="shared" si="3"/>
        <v>0.18611996127285135</v>
      </c>
      <c r="N16" s="12"/>
    </row>
    <row r="17" spans="1:14" ht="15">
      <c r="A17" s="8" t="s">
        <v>11</v>
      </c>
      <c r="B17" s="3">
        <v>43.181</v>
      </c>
      <c r="E17" t="s">
        <v>8</v>
      </c>
      <c r="F17" t="s">
        <v>36</v>
      </c>
      <c r="H17" s="3">
        <f>VLOOKUP(E17,$A$14:$B$27,2,FALSE)</f>
        <v>38.386</v>
      </c>
      <c r="I17" s="3">
        <f t="shared" si="2"/>
        <v>209.821</v>
      </c>
      <c r="J17" s="3"/>
      <c r="L17" s="12">
        <f>H17/$B$49</f>
        <v>0.005485536267403102</v>
      </c>
      <c r="M17" s="12">
        <f t="shared" si="3"/>
        <v>0.029984387671619504</v>
      </c>
      <c r="N17" s="12"/>
    </row>
    <row r="18" spans="1:14" ht="15">
      <c r="A18" s="8" t="s">
        <v>13</v>
      </c>
      <c r="B18" s="3">
        <v>3.052</v>
      </c>
      <c r="F18" t="s">
        <v>14</v>
      </c>
      <c r="I18" s="3">
        <f t="shared" si="2"/>
        <v>20.379</v>
      </c>
      <c r="L18" s="12"/>
      <c r="M18" s="12">
        <f t="shared" si="3"/>
        <v>0.0029122529983172988</v>
      </c>
      <c r="N18" s="12"/>
    </row>
    <row r="19" spans="1:14" ht="15">
      <c r="A19" s="8" t="s">
        <v>75</v>
      </c>
      <c r="B19" s="3">
        <v>13.437</v>
      </c>
      <c r="F19" t="s">
        <v>67</v>
      </c>
      <c r="I19" s="3">
        <f>VLOOKUP(F19,$A$14:$B$27,2,FALSE)</f>
        <v>13.185</v>
      </c>
      <c r="L19" s="12"/>
      <c r="M19" s="12">
        <f t="shared" si="3"/>
        <v>0.001884197251229873</v>
      </c>
      <c r="N19" s="12"/>
    </row>
    <row r="20" spans="1:2" ht="15">
      <c r="A20" s="8" t="s">
        <v>47</v>
      </c>
      <c r="B20" s="3">
        <v>1302.407</v>
      </c>
    </row>
    <row r="21" spans="1:2" ht="15">
      <c r="A21" s="8" t="s">
        <v>12</v>
      </c>
      <c r="B21" s="3">
        <v>28.04</v>
      </c>
    </row>
    <row r="22" spans="1:2" ht="15">
      <c r="A22" s="8" t="s">
        <v>67</v>
      </c>
      <c r="B22" s="3">
        <v>13.185</v>
      </c>
    </row>
    <row r="23" spans="1:2" ht="15">
      <c r="A23" s="8" t="s">
        <v>10</v>
      </c>
      <c r="B23" s="3">
        <v>3146.851</v>
      </c>
    </row>
    <row r="24" spans="1:2" ht="15">
      <c r="A24" s="8" t="s">
        <v>36</v>
      </c>
      <c r="B24" s="3">
        <v>209.821</v>
      </c>
    </row>
    <row r="25" spans="1:2" ht="15">
      <c r="A25" s="8" t="s">
        <v>14</v>
      </c>
      <c r="B25" s="3">
        <v>20.379</v>
      </c>
    </row>
    <row r="26" spans="1:2" ht="15">
      <c r="A26" s="8" t="s">
        <v>9</v>
      </c>
      <c r="B26" s="3">
        <v>35.825</v>
      </c>
    </row>
    <row r="27" spans="1:2" ht="15">
      <c r="A27" s="8" t="s">
        <v>8</v>
      </c>
      <c r="B27" s="3">
        <v>38.386</v>
      </c>
    </row>
    <row r="28" spans="1:14" ht="15">
      <c r="A28" s="2" t="s">
        <v>68</v>
      </c>
      <c r="B28" s="3">
        <v>1676.829</v>
      </c>
      <c r="E28" s="9" t="s">
        <v>24</v>
      </c>
      <c r="F28" s="9" t="s">
        <v>29</v>
      </c>
      <c r="G28" s="2" t="s">
        <v>69</v>
      </c>
      <c r="H28" s="3">
        <f aca="true" t="shared" si="4" ref="H28:H33">VLOOKUP(E28,$A$29:$B$47,2,FALSE)</f>
        <v>42.889</v>
      </c>
      <c r="I28" s="3">
        <f aca="true" t="shared" si="5" ref="I28:I35">VLOOKUP(F28,$A$29:$B$47,2,FALSE)</f>
        <v>98.213</v>
      </c>
      <c r="J28" s="3">
        <f>VLOOKUP(G28,$A$29:$B$47,2,FALSE)</f>
        <v>62.638</v>
      </c>
      <c r="L28" s="12">
        <f aca="true" t="shared" si="6" ref="L28:L33">H28/$B$49</f>
        <v>0.006129035715434056</v>
      </c>
      <c r="M28" s="12">
        <f aca="true" t="shared" si="7" ref="M28:M35">I28/$B$49</f>
        <v>0.014035090226396625</v>
      </c>
      <c r="N28" s="12">
        <f>J28/$B$49</f>
        <v>0.008951258810962212</v>
      </c>
    </row>
    <row r="29" spans="1:14" ht="15">
      <c r="A29" s="8" t="s">
        <v>72</v>
      </c>
      <c r="B29" s="3">
        <v>1.244</v>
      </c>
      <c r="E29" s="9" t="s">
        <v>17</v>
      </c>
      <c r="F29" s="9" t="s">
        <v>20</v>
      </c>
      <c r="G29" s="9" t="s">
        <v>22</v>
      </c>
      <c r="H29" s="3">
        <f t="shared" si="4"/>
        <v>254.375</v>
      </c>
      <c r="I29" s="3">
        <f t="shared" si="5"/>
        <v>25.296</v>
      </c>
      <c r="J29" s="3">
        <f>VLOOKUP(G29,$A$29:$B$47,2,FALSE)</f>
        <v>19.929</v>
      </c>
      <c r="L29" s="12">
        <f t="shared" si="6"/>
        <v>0.03635135955871058</v>
      </c>
      <c r="M29" s="12">
        <f t="shared" si="7"/>
        <v>0.0036149149538954014</v>
      </c>
      <c r="N29" s="12">
        <f>J29/$B$49</f>
        <v>0.0028479459248964833</v>
      </c>
    </row>
    <row r="30" spans="1:14" ht="15">
      <c r="A30" s="8" t="s">
        <v>69</v>
      </c>
      <c r="B30" s="3">
        <v>62.638</v>
      </c>
      <c r="E30" s="9" t="s">
        <v>16</v>
      </c>
      <c r="F30" s="9" t="s">
        <v>28</v>
      </c>
      <c r="G30" s="9" t="s">
        <v>27</v>
      </c>
      <c r="H30" s="3">
        <f t="shared" si="4"/>
        <v>39.197</v>
      </c>
      <c r="I30" s="3">
        <f t="shared" si="5"/>
        <v>139.881</v>
      </c>
      <c r="J30" s="3">
        <f>VLOOKUP(G30,$A$29:$B$47,2,FALSE)</f>
        <v>3.184</v>
      </c>
      <c r="L30" s="12">
        <f t="shared" si="6"/>
        <v>0.005601431904168171</v>
      </c>
      <c r="M30" s="12">
        <f t="shared" si="7"/>
        <v>0.01998963941594887</v>
      </c>
      <c r="N30" s="12">
        <f>J30/$B$49</f>
        <v>0.000455008270604165</v>
      </c>
    </row>
    <row r="31" spans="1:14" ht="15">
      <c r="A31" s="8" t="s">
        <v>29</v>
      </c>
      <c r="B31" s="3">
        <v>98.213</v>
      </c>
      <c r="E31" s="9" t="s">
        <v>19</v>
      </c>
      <c r="F31" s="9" t="s">
        <v>18</v>
      </c>
      <c r="G31" s="9" t="s">
        <v>23</v>
      </c>
      <c r="H31" s="3">
        <f t="shared" si="4"/>
        <v>176.809</v>
      </c>
      <c r="I31" s="3">
        <f t="shared" si="5"/>
        <v>37.789</v>
      </c>
      <c r="J31" s="3">
        <f>VLOOKUP(G31,$A$29:$B$47,2,FALSE)</f>
        <v>29.212</v>
      </c>
      <c r="L31" s="12">
        <f t="shared" si="6"/>
        <v>0.02526682076546853</v>
      </c>
      <c r="M31" s="12">
        <f t="shared" si="7"/>
        <v>0.005400222216664821</v>
      </c>
      <c r="N31" s="12">
        <f>J31/$B$49</f>
        <v>0.004174529397264092</v>
      </c>
    </row>
    <row r="32" spans="1:14" ht="15">
      <c r="A32" s="8" t="s">
        <v>24</v>
      </c>
      <c r="B32" s="3">
        <v>42.889</v>
      </c>
      <c r="E32" s="9" t="s">
        <v>35</v>
      </c>
      <c r="F32" s="9" t="s">
        <v>70</v>
      </c>
      <c r="G32" s="9" t="s">
        <v>71</v>
      </c>
      <c r="H32" s="3">
        <f t="shared" si="4"/>
        <v>305.763</v>
      </c>
      <c r="I32" s="3">
        <f t="shared" si="5"/>
        <v>81.193</v>
      </c>
      <c r="J32" s="3">
        <f>VLOOKUP(G32,$A$29:$B$47,2,FALSE)</f>
        <v>0.096</v>
      </c>
      <c r="L32" s="12">
        <f t="shared" si="6"/>
        <v>0.04369494153415242</v>
      </c>
      <c r="M32" s="12">
        <f t="shared" si="7"/>
        <v>0.011602853805013809</v>
      </c>
      <c r="N32" s="12">
        <f>J32/$B$49</f>
        <v>1.371884232977382E-05</v>
      </c>
    </row>
    <row r="33" spans="1:14" ht="15">
      <c r="A33" s="8" t="s">
        <v>20</v>
      </c>
      <c r="B33" s="3">
        <v>25.296</v>
      </c>
      <c r="E33" s="9" t="s">
        <v>26</v>
      </c>
      <c r="F33" s="9" t="s">
        <v>25</v>
      </c>
      <c r="G33" s="9" t="s">
        <v>63</v>
      </c>
      <c r="H33" s="3">
        <f t="shared" si="4"/>
        <v>194.907</v>
      </c>
      <c r="I33" s="3">
        <f t="shared" si="5"/>
        <v>89.048</v>
      </c>
      <c r="J33" s="3"/>
      <c r="L33" s="12">
        <f t="shared" si="6"/>
        <v>0.027853108353846103</v>
      </c>
      <c r="M33" s="12">
        <f t="shared" si="7"/>
        <v>0.012725369497726033</v>
      </c>
      <c r="N33" s="12"/>
    </row>
    <row r="34" spans="1:14" ht="15">
      <c r="A34" s="8" t="s">
        <v>28</v>
      </c>
      <c r="B34" s="3">
        <v>139.881</v>
      </c>
      <c r="E34" s="9"/>
      <c r="F34" s="9" t="s">
        <v>21</v>
      </c>
      <c r="G34" s="10" t="s">
        <v>64</v>
      </c>
      <c r="I34" s="3">
        <f t="shared" si="5"/>
        <v>75.166</v>
      </c>
      <c r="J34" s="3"/>
      <c r="L34" s="12"/>
      <c r="M34" s="12">
        <f t="shared" si="7"/>
        <v>0.010741567734997697</v>
      </c>
      <c r="N34" s="12"/>
    </row>
    <row r="35" spans="1:14" ht="15">
      <c r="A35" s="8" t="s">
        <v>22</v>
      </c>
      <c r="B35" s="3">
        <v>19.929</v>
      </c>
      <c r="E35" s="11"/>
      <c r="F35" s="11" t="s">
        <v>72</v>
      </c>
      <c r="G35" s="11" t="s">
        <v>65</v>
      </c>
      <c r="I35" s="3">
        <f t="shared" si="5"/>
        <v>1.244</v>
      </c>
      <c r="J35" s="3"/>
      <c r="L35" s="12"/>
      <c r="M35" s="12">
        <f t="shared" si="7"/>
        <v>0.0001777733318566524</v>
      </c>
      <c r="N35" s="12"/>
    </row>
    <row r="36" spans="1:10" ht="15">
      <c r="A36" s="8" t="s">
        <v>18</v>
      </c>
      <c r="B36" s="3">
        <v>37.789</v>
      </c>
      <c r="E36" s="11"/>
      <c r="F36" s="11" t="s">
        <v>62</v>
      </c>
      <c r="G36" s="11"/>
      <c r="I36" s="3"/>
      <c r="J36" s="3"/>
    </row>
    <row r="37" spans="1:2" ht="15">
      <c r="A37" s="8" t="s">
        <v>17</v>
      </c>
      <c r="B37" s="3">
        <v>254.375</v>
      </c>
    </row>
    <row r="38" spans="1:2" ht="15">
      <c r="A38" s="8" t="s">
        <v>16</v>
      </c>
      <c r="B38" s="3">
        <v>39.197</v>
      </c>
    </row>
    <row r="39" spans="1:2" ht="15">
      <c r="A39" s="8" t="s">
        <v>27</v>
      </c>
      <c r="B39" s="3">
        <v>3.184</v>
      </c>
    </row>
    <row r="40" spans="1:2" ht="15">
      <c r="A40" s="8" t="s">
        <v>19</v>
      </c>
      <c r="B40" s="3">
        <v>176.809</v>
      </c>
    </row>
    <row r="41" spans="1:2" ht="15">
      <c r="A41" s="8" t="s">
        <v>70</v>
      </c>
      <c r="B41" s="3">
        <v>81.193</v>
      </c>
    </row>
    <row r="42" spans="1:2" ht="15">
      <c r="A42" s="8" t="s">
        <v>35</v>
      </c>
      <c r="B42" s="3">
        <v>305.763</v>
      </c>
    </row>
    <row r="43" spans="1:2" ht="15">
      <c r="A43" s="8" t="s">
        <v>26</v>
      </c>
      <c r="B43" s="3">
        <v>194.907</v>
      </c>
    </row>
    <row r="44" spans="1:2" ht="15">
      <c r="A44" s="8" t="s">
        <v>25</v>
      </c>
      <c r="B44" s="3">
        <v>89.048</v>
      </c>
    </row>
    <row r="45" spans="1:2" ht="15">
      <c r="A45" s="8" t="s">
        <v>21</v>
      </c>
      <c r="B45" s="3">
        <v>75.166</v>
      </c>
    </row>
    <row r="46" spans="1:2" ht="15">
      <c r="A46" s="8" t="s">
        <v>23</v>
      </c>
      <c r="B46" s="3">
        <v>29.212</v>
      </c>
    </row>
    <row r="47" spans="1:2" ht="15">
      <c r="A47" t="s">
        <v>71</v>
      </c>
      <c r="B47" s="3">
        <v>0.096</v>
      </c>
    </row>
    <row r="49" ht="15">
      <c r="B49" s="3">
        <f>B28+B13+B1</f>
        <v>6997.674999999999</v>
      </c>
    </row>
  </sheetData>
  <sheetProtection/>
  <conditionalFormatting sqref="L1:N65536">
    <cfRule type="iconSet" priority="1" dxfId="0">
      <iconSet iconSet="3TrafficLights1">
        <cfvo type="percent" val="0"/>
        <cfvo type="percent" val="3"/>
        <cfvo type="percent" val="1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2019-02-28T07:08:32Z</cp:lastPrinted>
  <dcterms:created xsi:type="dcterms:W3CDTF">2006-09-28T05:33:49Z</dcterms:created>
  <dcterms:modified xsi:type="dcterms:W3CDTF">2019-08-01T03:51:45Z</dcterms:modified>
  <cp:category/>
  <cp:version/>
  <cp:contentType/>
  <cp:contentStatus/>
</cp:coreProperties>
</file>